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externalLinks/externalLink3.xml" ContentType="application/vnd.openxmlformats-officedocument.spreadsheetml.externalLink+xml"/>
  <Override PartName="/docProps/core.xml" ContentType="application/vnd.openxmlformats-package.core-properties+xml"/>
  <Override PartName="/xl/externalLinks/externalLink2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xl/externalLinks/externalLink1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mvsrvpikuah\VPIKUAH\PIKUAHJR\MEHKAR\סקירות\סקירות שנתיות\2020\לוחות ואיורים\לאתר\איורים לאתר\"/>
    </mc:Choice>
  </mc:AlternateContent>
  <bookViews>
    <workbookView xWindow="0" yWindow="0" windowWidth="28800" windowHeight="9195"/>
  </bookViews>
  <sheets>
    <sheet name="איור א'-33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_____g1123" hidden="1">'[2]לוח ד-1'!$O$55:$O$60</definedName>
    <definedName name="______g123" hidden="1">'[2]לוח ד-1'!$O$55:$O$60</definedName>
    <definedName name="______g2123" hidden="1">'[2]לוח ד-1'!$O$55:$O$60</definedName>
    <definedName name="______gb1123" hidden="1">'[2]לוח ד-1'!$P$55:$P$60</definedName>
    <definedName name="______gb123" hidden="1">'[2]לוח ד-1'!$P$55:$P$60</definedName>
    <definedName name="______gx123" hidden="1">'[2]לוח ד-1'!$K$55:$K$60</definedName>
    <definedName name="______gxg1123" hidden="1">'[2]לוח ד-1'!$K$55:$K$60</definedName>
    <definedName name="______gxg2123" hidden="1">'[2]לוח ד-1'!$M$55:$M$60</definedName>
    <definedName name="_____g1123" hidden="1">'[2]לוח ד-1'!$O$55:$O$60</definedName>
    <definedName name="_____g123" hidden="1">'[2]לוח ד-1'!$O$55:$O$60</definedName>
    <definedName name="_____g2123" hidden="1">'[2]לוח ד-1'!$O$55:$O$60</definedName>
    <definedName name="_____gb1123" hidden="1">'[2]לוח ד-1'!$P$55:$P$60</definedName>
    <definedName name="_____gb123" hidden="1">'[2]לוח ד-1'!$P$55:$P$60</definedName>
    <definedName name="_____gx123" hidden="1">'[2]לוח ד-1'!$K$55:$K$60</definedName>
    <definedName name="_____gxg1123" hidden="1">'[2]לוח ד-1'!$K$55:$K$60</definedName>
    <definedName name="_____gxg2123" hidden="1">'[2]לוח ד-1'!$M$55:$M$60</definedName>
    <definedName name="____g1123" hidden="1">'[2]לוח ד-1'!$O$55:$O$60</definedName>
    <definedName name="____g123" hidden="1">'[2]לוח ד-1'!$O$55:$O$60</definedName>
    <definedName name="____g2123" hidden="1">'[2]לוח ד-1'!$O$55:$O$60</definedName>
    <definedName name="____gb1123" hidden="1">'[2]לוח ד-1'!$P$55:$P$60</definedName>
    <definedName name="____gb123" hidden="1">'[2]לוח ד-1'!$P$55:$P$60</definedName>
    <definedName name="____gx123" hidden="1">'[2]לוח ד-1'!$K$55:$K$60</definedName>
    <definedName name="____gxg1123" hidden="1">'[2]לוח ד-1'!$K$55:$K$60</definedName>
    <definedName name="____gxg2123" hidden="1">'[2]לוח ד-1'!$M$55:$M$60</definedName>
    <definedName name="___g1123" hidden="1">'[2]לוח ד-1'!$O$55:$O$60</definedName>
    <definedName name="___g123" hidden="1">'[2]לוח ד-1'!$O$55:$O$60</definedName>
    <definedName name="___g2123" hidden="1">'[2]לוח ד-1'!$O$55:$O$60</definedName>
    <definedName name="___gb1123" hidden="1">'[2]לוח ד-1'!$P$55:$P$60</definedName>
    <definedName name="___gb123" hidden="1">'[2]לוח ד-1'!$P$55:$P$60</definedName>
    <definedName name="___gx123" hidden="1">'[2]לוח ד-1'!$K$55:$K$60</definedName>
    <definedName name="___gxg1123" hidden="1">'[2]לוח ד-1'!$K$55:$K$60</definedName>
    <definedName name="___gxg2123" hidden="1">'[2]לוח ד-1'!$M$55:$M$60</definedName>
    <definedName name="__123Graph_A" localSheetId="0" hidden="1">'[3]לוח ד-1'!$O$55:$O$60</definedName>
    <definedName name="__123Graph_A" hidden="1">'[4]לוח ד-1'!$O$55:$O$60</definedName>
    <definedName name="__123Graph_AG1" localSheetId="0" hidden="1">'[3]לוח ד-1'!$O$55:$O$60</definedName>
    <definedName name="__123Graph_AG1" hidden="1">'[4]לוח ד-1'!$O$55:$O$60</definedName>
    <definedName name="__123Graph_AG2" localSheetId="0" hidden="1">'[3]לוח ד-1'!$O$55:$O$60</definedName>
    <definedName name="__123Graph_AG2" hidden="1">'[4]לוח ד-1'!$O$55:$O$60</definedName>
    <definedName name="__123Graph_B" localSheetId="0" hidden="1">'[3]לוח ד-1'!$P$55:$P$60</definedName>
    <definedName name="__123Graph_B" hidden="1">'[4]לוח ד-1'!$P$55:$P$60</definedName>
    <definedName name="__123Graph_BG1" localSheetId="0" hidden="1">'[3]לוח ד-1'!$P$55:$P$60</definedName>
    <definedName name="__123Graph_BG1" hidden="1">'[4]לוח ד-1'!$P$55:$P$60</definedName>
    <definedName name="__123Graph_X" localSheetId="0" hidden="1">'[3]לוח ד-1'!$K$55:$K$60</definedName>
    <definedName name="__123Graph_X" hidden="1">'[4]לוח ד-1'!$K$55:$K$60</definedName>
    <definedName name="__123Graph_XG1" localSheetId="0" hidden="1">'[3]לוח ד-1'!$K$55:$K$60</definedName>
    <definedName name="__123Graph_XG1" hidden="1">'[4]לוח ד-1'!$K$55:$K$60</definedName>
    <definedName name="__123Graph_XG2" localSheetId="0" hidden="1">'[3]לוח ד-1'!$M$55:$M$60</definedName>
    <definedName name="__123Graph_XG2" hidden="1">'[4]לוח ד-1'!$M$55:$M$60</definedName>
    <definedName name="__g1123" hidden="1">'[2]לוח ד-1'!$O$55:$O$60</definedName>
    <definedName name="__g123" hidden="1">'[2]לוח ד-1'!$O$55:$O$60</definedName>
    <definedName name="__g2123" hidden="1">'[2]לוח ד-1'!$O$55:$O$60</definedName>
    <definedName name="__gb1123" hidden="1">'[2]לוח ד-1'!$P$55:$P$60</definedName>
    <definedName name="__gb123" hidden="1">'[2]לוח ד-1'!$P$55:$P$60</definedName>
    <definedName name="__gx123" hidden="1">'[2]לוח ד-1'!$K$55:$K$60</definedName>
    <definedName name="__gxg1123" hidden="1">'[2]לוח ד-1'!$K$55:$K$60</definedName>
    <definedName name="__gxg2123" hidden="1">'[2]לוח ד-1'!$M$55:$M$60</definedName>
    <definedName name="_AMO_ContentDefinition_143634710" hidden="1">"'Partitions:11'"</definedName>
    <definedName name="_AMO_ContentDefinition_143634710.0" hidden="1">"'&lt;ContentDefinition name=""SASApp:EGTASK.KEREN_KORONA_TAARIH"" rsid=""143634710"" type=""DataSet"" format=""ReportXml"" imgfmt=""ActiveX"" created=""04/20/2020 16:47:24"" modifed=""04/27/2020 13:42:29"" user=""אגרנוביץ לנה"" apply=""False"" css=""C:\Pr'"</definedName>
    <definedName name="_AMO_ContentDefinition_143634710.1" hidden="1">"'ogram Files\SASHome713\SASAddinforMicrosoftOffice\7.1\Styles\AMODefault.css"" range=""SASApp_EGTASK_KEREN_KORONA_TAARIH"" auto=""False"" xTime=""00:00:00.0156244"" rTime=""00:00:00.4531739"" bgnew=""False"" nFmt=""False"" grphSet=""True"" imgY=""0""'"</definedName>
    <definedName name="_AMO_ContentDefinition_143634710.10" hidden="1">"'am n=""ObsColumn"" v=""false"" /&gt;_x000D_
  &lt;param n=""ExcelFormattingHash"" v=""19964113"" /&gt;_x000D_
  &lt;param n=""ExcelFormatting"" v=""Automatic"" /&gt;_x000D_
  &lt;ExcelXMLOptions AdjColWidths=""True"" RowOpt=""InsertCells"" ColOpt=""InsertCells"" /&gt;_x000D_
&lt;/ContentDefinition&gt;'"</definedName>
    <definedName name="_AMO_ContentDefinition_143634710.2" hidden="1">"' imgX=""0"" redirect=""False""&gt;_x000D_
  &lt;files /&gt;_x000D_
  &lt;parents /&gt;_x000D_
  &lt;children /&gt;_x000D_
  &lt;param n=""AMO_Version"" v=""7.1"" /&gt;_x000D_
  &lt;param n=""DisplayName"" v=""SASApp:EGTASK.KEREN_KORONA_TAARIH"" /&gt;_x000D_
  &lt;param n=""DisplayType"" v=""מערך נתונים"" /&gt;_x000D_
  &lt;param n='"</definedName>
    <definedName name="_AMO_ContentDefinition_143634710.3" hidden="1">"'""DataSourceType"" v=""SAS DATASET"" /&gt;_x000D_
  &lt;param n=""SASFilter"" v="""" /&gt;_x000D_
  &lt;param n=""MoreSheetsForRows"" v=""True"" /&gt;_x000D_
  &lt;param n=""PageSize"" v=""500"" /&gt;_x000D_
  &lt;param n=""ShowRowNumbers"" v=""False"" /&gt;_x000D_
  &lt;param n=""ShowInfoInSheet"" v=""False'"</definedName>
    <definedName name="_AMO_ContentDefinition_143634710.4" hidden="1">"'"" /&gt;_x000D_
  &lt;param n=""CredKey"" v=""KEREN_KORONA_TAARIH&amp;#x1;SASApp&amp;#x1;EGTASK"" /&gt;_x000D_
  &lt;param n=""ClassName"" v=""SAS.OfficeAddin.DataViewItem"" /&gt;_x000D_
  &lt;param n=""ServerName"" v=""SASApp"" /&gt;_x000D_
  &lt;param n=""DataSource"" v=""&amp;lt;SasDataSource Version=&amp;quot;'"</definedName>
    <definedName name="_AMO_ContentDefinition_143634710.5" hidden="1">"'4.2&amp;quot; Type=&amp;quot;SAS.Servers.Dataset&amp;quot; Svr=&amp;quot;SASApp&amp;quot; Lib=&amp;quot;EGTASK&amp;quot; Libname=&amp;quot;EGTASK&amp;quot; FilterDS=&amp;quot;&amp;amp;lt;?xml version=&amp;amp;quot;1.0&amp;amp;quot; encoding=&amp;amp;quot;utf-16&amp;amp;quot;?&amp;amp;gt;&amp;amp;lt;FilterTree&amp;amp;gt;&amp;'"</definedName>
    <definedName name="_AMO_ContentDefinition_143634710.6" hidden="1">"'amp;lt;TreeRoot /&amp;amp;gt;&amp;amp;lt;/FilterTree&amp;amp;gt;&amp;quot; ColSelFlg=&amp;quot;0&amp;quot; DNA=&amp;quot;&amp;amp;lt;DNA&amp;amp;gt;&amp;amp;#xD;&amp;amp;#xA;  &amp;amp;lt;Type&amp;amp;gt;Dataset&amp;amp;lt;/Type&amp;amp;gt;&amp;amp;#xD;&amp;amp;#xA;  &amp;amp;lt;Name&amp;amp;gt;KEREN_KORONA_TAARIH&amp;amp;lt;/Nam'"</definedName>
    <definedName name="_AMO_ContentDefinition_143634710.7" hidden="1">"'e&amp;amp;gt;&amp;amp;#xD;&amp;amp;#xA;  &amp;amp;lt;Version&amp;amp;gt;1&amp;amp;lt;/Version&amp;amp;gt;&amp;amp;#xD;&amp;amp;#xA;  &amp;amp;lt;Assembly&amp;amp;gt;SAS.EG.SDS.Model&amp;amp;lt;/Assembly&amp;amp;gt;&amp;amp;#xD;&amp;amp;#xA;  &amp;amp;lt;Factory&amp;amp;gt;SAS.EG.SDS.Model.Creator&amp;amp;lt;/Factory&amp;amp;g'"</definedName>
    <definedName name="_AMO_ContentDefinition_143634710.8" hidden="1">"'t;&amp;amp;#xD;&amp;amp;#xA;  &amp;amp;lt;ParentName&amp;amp;gt;EGTASK&amp;amp;lt;/ParentName&amp;amp;gt;&amp;amp;#xD;&amp;amp;#xA;  &amp;amp;lt;Server&amp;amp;gt;SASApp&amp;amp;lt;/Server&amp;amp;gt;&amp;amp;#xD;&amp;amp;#xA;  &amp;amp;lt;Library&amp;amp;gt;EGTASK&amp;amp;lt;/Library&amp;amp;gt;&amp;amp;#xD;&amp;amp;#xA;&amp;amp;lt;'"</definedName>
    <definedName name="_AMO_ContentDefinition_143634710.9" hidden="1">"'/DNA&amp;amp;gt;&amp;quot; Name=&amp;quot;KEREN_KORONA_TAARIH&amp;quot; /&amp;gt;"" /&gt;_x000D_
  &lt;param n=""ExcelTableColumnCount"" v=""1"" /&gt;_x000D_
  &lt;param n=""ExcelTableRowCount"" v=""1"" /&gt;_x000D_
  &lt;param n=""DataRowCount"" v=""1"" /&gt;_x000D_
  &lt;param n=""DataColCount"" v=""1"" /&gt;_x000D_
  &lt;par'"</definedName>
    <definedName name="_AMO_ContentDefinition_187229807" hidden="1">"'Partitions:12'"</definedName>
    <definedName name="_AMO_ContentDefinition_187229807.0" hidden="1">"'&lt;ContentDefinition name=""SASApp:EGTASK.KEREN_KORONA_SIKUM_ANAF_MESHEK"" rsid=""187229807"" type=""DataSet"" format=""ReportXml"" imgfmt=""ActiveX"" created=""04/15/2020 22:52:27"" modifed=""04/27/2020 13:42:28"" user=""אגרנוביץ לנה"" apply=""False""'"</definedName>
    <definedName name="_AMO_ContentDefinition_187229807.1" hidden="1">"' css=""C:\Program Files\SASHome713\SASAddinforMicrosoftOffice\7.1\Styles\AMODefault.css"" range=""SASApp_EGTASK_KEREN_KORONA_SIKUM_ANAF_MESHEK"" auto=""False"" xTime=""00:00:00.0156411"" rTime=""00:00:00.4687940"" bgnew=""False"" nFmt=""False"" grph'"</definedName>
    <definedName name="_AMO_ContentDefinition_187229807.10" hidden="1">"'aRowCount"" v=""14"" /&gt;_x000D_
  &lt;param n=""DataColCount"" v=""34"" /&gt;_x000D_
  &lt;param n=""ObsColumn"" v=""false"" /&gt;_x000D_
  &lt;param n=""ExcelFormattingHash"" v=""663011184"" /&gt;_x000D_
  &lt;param n=""ExcelFormatting"" v=""Automatic"" /&gt;_x000D_
  &lt;ExcelXMLOptions AdjColWidths=""Tr'"</definedName>
    <definedName name="_AMO_ContentDefinition_187229807.11" hidden="1">"'ue"" RowOpt=""InsertCells"" ColOpt=""InsertCells"" /&gt;_x000D_
&lt;/ContentDefinition&gt;'"</definedName>
    <definedName name="_AMO_ContentDefinition_187229807.2" hidden="1">"'Set=""True"" imgY=""0"" imgX=""0"" redirect=""False""&gt;_x000D_
  &lt;files /&gt;_x000D_
  &lt;parents /&gt;_x000D_
  &lt;children /&gt;_x000D_
  &lt;param n=""AMO_Version"" v=""7.1"" /&gt;_x000D_
  &lt;param n=""DisplayName"" v=""SASApp:EGTASK.KEREN_KORONA_SIKUM_ANAF_MESHEK"" /&gt;_x000D_
  &lt;param n=""DisplayType""'"</definedName>
    <definedName name="_AMO_ContentDefinition_187229807.3" hidden="1">"' v=""מערך נתונים"" /&gt;_x000D_
  &lt;param n=""DataSourceType"" v=""SAS DATASET"" /&gt;_x000D_
  &lt;param n=""SASFilter"" v="""" /&gt;_x000D_
  &lt;param n=""MoreSheetsForRows"" v=""True"" /&gt;_x000D_
  &lt;param n=""PageSize"" v=""500"" /&gt;_x000D_
  &lt;param n=""ShowRowNumbers"" v=""False"" /&gt;_x000D_
  &lt;par'"</definedName>
    <definedName name="_AMO_ContentDefinition_187229807.4" hidden="1">"'am n=""ShowInfoInSheet"" v=""False"" /&gt;_x000D_
  &lt;param n=""CredKey"" v=""KEREN_KORONA_SIKUM_ANAF_MESHEK&amp;#x1;SASApp&amp;#x1;EGTASK"" /&gt;_x000D_
  &lt;param n=""ClassName"" v=""SAS.OfficeAddin.DataViewItem"" /&gt;_x000D_
  &lt;param n=""ServerName"" v=""SASApp"" /&gt;_x000D_
  &lt;param n=""Da'"</definedName>
    <definedName name="_AMO_ContentDefinition_187229807.5" hidden="1">"'taSource"" v=""&amp;lt;SasDataSource Version=&amp;quot;4.2&amp;quot; Type=&amp;quot;SAS.Servers.Dataset&amp;quot; Svr=&amp;quot;SASApp&amp;quot; Lib=&amp;quot;EGTASK&amp;quot; Libname=&amp;quot;EGTASK&amp;quot; FilterDS=&amp;quot;&amp;amp;lt;?xml version=&amp;amp;quot;1.0&amp;amp;quot; encoding=&amp;amp;quot;utf-1'"</definedName>
    <definedName name="_AMO_ContentDefinition_187229807.6" hidden="1">"'6&amp;amp;quot;?&amp;amp;gt;&amp;amp;lt;FilterTree&amp;amp;gt;&amp;amp;lt;TreeRoot /&amp;amp;gt;&amp;amp;lt;/FilterTree&amp;amp;gt;&amp;quot; ColSelFlg=&amp;quot;0&amp;quot; DNA=&amp;quot;&amp;amp;lt;DNA&amp;amp;gt;&amp;amp;#xD;&amp;amp;#xA;  &amp;amp;lt;Type&amp;amp;gt;Dataset&amp;amp;lt;/Type&amp;amp;gt;&amp;amp;#xD;&amp;amp;#xA;  &amp;amp'"</definedName>
    <definedName name="_AMO_ContentDefinition_187229807.7" hidden="1">"';lt;Name&amp;amp;gt;KEREN_KORONA_SIKUM_ANAF_MESHEK&amp;amp;lt;/Name&amp;amp;gt;&amp;amp;#xD;&amp;amp;#xA;  &amp;amp;lt;Version&amp;amp;gt;1&amp;amp;lt;/Version&amp;amp;gt;&amp;amp;#xD;&amp;amp;#xA;  &amp;amp;lt;Assembly&amp;amp;gt;SAS.EG.SDS.Model&amp;amp;lt;/Assembly&amp;amp;gt;&amp;amp;#xD;&amp;amp;#xA;  &amp;amp;lt;Fac'"</definedName>
    <definedName name="_AMO_ContentDefinition_187229807.8" hidden="1">"'tory&amp;amp;gt;SAS.EG.SDS.Model.Creator&amp;amp;lt;/Factory&amp;amp;gt;&amp;amp;#xD;&amp;amp;#xA;  &amp;amp;lt;ParentName&amp;amp;gt;EGTASK&amp;amp;lt;/ParentName&amp;amp;gt;&amp;amp;#xD;&amp;amp;#xA;  &amp;amp;lt;Server&amp;amp;gt;SASApp&amp;amp;lt;/Server&amp;amp;gt;&amp;amp;#xD;&amp;amp;#xA;  &amp;amp;lt;Library&amp;amp;g'"</definedName>
    <definedName name="_AMO_ContentDefinition_187229807.9" hidden="1">"'t;EGTASK&amp;amp;lt;/Library&amp;amp;gt;&amp;amp;#xD;&amp;amp;#xA;&amp;amp;lt;/DNA&amp;amp;gt;&amp;quot; Name=&amp;quot;KEREN_KORONA_SIKUM_ANAF_MESHEK&amp;quot; /&amp;gt;"" /&gt;_x000D_
  &lt;param n=""ExcelTableColumnCount"" v=""34"" /&gt;_x000D_
  &lt;param n=""ExcelTableRowCount"" v=""14"" /&gt;_x000D_
  &lt;param n=""Dat'"</definedName>
    <definedName name="_AMO_ContentDefinition_527543292" hidden="1">"'Partitions:12'"</definedName>
    <definedName name="_AMO_ContentDefinition_527543292.0" hidden="1">"'&lt;ContentDefinition name=""SASApp:EGTASK.KEREN_KORONA_SIKUM_SUG_ESEK"" rsid=""527543292"" type=""DataSet"" format=""ReportXml"" imgfmt=""ActiveX"" created=""04/14/2020 14:38:21"" modifed=""04/27/2020 13:42:28"" user=""אגרנוביץ לנה"" apply=""False"" cs'"</definedName>
    <definedName name="_AMO_ContentDefinition_527543292.1" hidden="1">"'s=""C:\Program Files\SASHome713\SASAddinforMicrosoftOffice\7.1\Styles\AMODefault.css"" range=""SASApp_EGTASK_KEREN_KORONA_SIKUM_SUG_ESEK"" auto=""False"" xTime=""00:00:00.0154471"" rTime=""00:00:00.4219123"" bgnew=""False"" nFmt=""False"" grphSet='"</definedName>
    <definedName name="_AMO_ContentDefinition_527543292.10" hidden="1">"'/&gt;_x000D_
  &lt;param n=""DataColCount"" v=""10"" /&gt;_x000D_
  &lt;param n=""ObsColumn"" v=""false"" /&gt;_x000D_
  &lt;param n=""ExcelFormattingHash"" v=""685337647"" /&gt;_x000D_
  &lt;param n=""ExcelFormatting"" v=""Automatic"" /&gt;_x000D_
  &lt;ExcelXMLOptions AdjColWidths=""True"" RowOpt=""InsertC'"</definedName>
    <definedName name="_AMO_ContentDefinition_527543292.11" hidden="1">"'ells"" ColOpt=""InsertCells"" /&gt;_x000D_
&lt;/ContentDefinition&gt;'"</definedName>
    <definedName name="_AMO_ContentDefinition_527543292.2" hidden="1">"'""True"" imgY=""0"" imgX=""0"" redirect=""False""&gt;_x000D_
  &lt;files /&gt;_x000D_
  &lt;parents /&gt;_x000D_
  &lt;children /&gt;_x000D_
  &lt;param n=""AMO_Version"" v=""7.1"" /&gt;_x000D_
  &lt;param n=""DisplayName"" v=""SASApp:EGTASK.KEREN_KORONA_SIKUM_SUG_ESEK"" /&gt;_x000D_
  &lt;param n=""DisplayType"" v=""מער'"</definedName>
    <definedName name="_AMO_ContentDefinition_527543292.3" hidden="1">"'ך נתונים"" /&gt;_x000D_
  &lt;param n=""DataSourceType"" v=""SAS DATASET"" /&gt;_x000D_
  &lt;param n=""SASFilter"" v="""" /&gt;_x000D_
  &lt;param n=""MoreSheetsForRows"" v=""True"" /&gt;_x000D_
  &lt;param n=""PageSize"" v=""500"" /&gt;_x000D_
  &lt;param n=""ShowRowNumbers"" v=""False"" /&gt;_x000D_
  &lt;param n=""S'"</definedName>
    <definedName name="_AMO_ContentDefinition_527543292.4" hidden="1">"'howInfoInSheet"" v=""False"" /&gt;_x000D_
  &lt;param n=""CredKey"" v=""KEREN_KORONA_SIKUM_SUG_ESEK&amp;#x1;SASApp&amp;#x1;EGTASK"" /&gt;_x000D_
  &lt;param n=""ClassName"" v=""SAS.OfficeAddin.DataViewItem"" /&gt;_x000D_
  &lt;param n=""ServerName"" v=""SASApp"" /&gt;_x000D_
  &lt;param n=""DataSource"" v'"</definedName>
    <definedName name="_AMO_ContentDefinition_527543292.5" hidden="1">"'=""&amp;lt;SasDataSource Version=&amp;quot;4.2&amp;quot; Type=&amp;quot;SAS.Servers.Dataset&amp;quot; Svr=&amp;quot;SASApp&amp;quot; Lib=&amp;quot;EGTASK&amp;quot; Libname=&amp;quot;EGTASK&amp;quot; FilterDS=&amp;quot;&amp;amp;lt;?xml version=&amp;amp;quot;1.0&amp;amp;quot; encoding=&amp;amp;quot;utf-16&amp;amp;quot;?'"</definedName>
    <definedName name="_AMO_ContentDefinition_527543292.6" hidden="1">"'&amp;amp;gt;&amp;amp;lt;FilterTree&amp;amp;gt;&amp;amp;lt;TreeRoot /&amp;amp;gt;&amp;amp;lt;/FilterTree&amp;amp;gt;&amp;quot; ColSelFlg=&amp;quot;0&amp;quot; DNA=&amp;quot;&amp;amp;lt;DNA&amp;amp;gt;&amp;amp;#xD;&amp;amp;#xA;  &amp;amp;lt;Type&amp;amp;gt;Dataset&amp;amp;lt;/Type&amp;amp;gt;&amp;amp;#xD;&amp;amp;#xA;  &amp;amp;lt;Name&amp;amp'"</definedName>
    <definedName name="_AMO_ContentDefinition_527543292.7" hidden="1">"';gt;KEREN_KORONA_SIKUM_SUG_ESEK&amp;amp;lt;/Name&amp;amp;gt;&amp;amp;#xD;&amp;amp;#xA;  &amp;amp;lt;Version&amp;amp;gt;1&amp;amp;lt;/Version&amp;amp;gt;&amp;amp;#xD;&amp;amp;#xA;  &amp;amp;lt;Assembly&amp;amp;gt;SAS.EG.SDS.Model&amp;amp;lt;/Assembly&amp;amp;gt;&amp;amp;#xD;&amp;amp;#xA;  &amp;amp;lt;Factory&amp;amp;gt;SAS'"</definedName>
    <definedName name="_AMO_ContentDefinition_527543292.8" hidden="1">"'.EG.SDS.Model.Creator&amp;amp;lt;/Factory&amp;amp;gt;&amp;amp;#xD;&amp;amp;#xA;  &amp;amp;lt;ParentName&amp;amp;gt;EGTASK&amp;amp;lt;/ParentName&amp;amp;gt;&amp;amp;#xD;&amp;amp;#xA;  &amp;amp;lt;Server&amp;amp;gt;SASApp&amp;amp;lt;/Server&amp;amp;gt;&amp;amp;#xD;&amp;amp;#xA;  &amp;amp;lt;Library&amp;amp;gt;EGTASK&amp;amp;lt'"</definedName>
    <definedName name="_AMO_ContentDefinition_527543292.9" hidden="1">"';/Library&amp;amp;gt;&amp;amp;#xD;&amp;amp;#xA;&amp;amp;lt;/DNA&amp;amp;gt;&amp;quot; Name=&amp;quot;KEREN_KORONA_SIKUM_SUG_ESEK&amp;quot; /&amp;gt;"" /&gt;_x000D_
  &lt;param n=""ExcelTableColumnCount"" v=""10"" /&gt;_x000D_
  &lt;param n=""ExcelTableRowCount"" v=""9"" /&gt;_x000D_
  &lt;param n=""DataRowCount"" v=""9"" '"</definedName>
    <definedName name="_AMO_ContentDefinition_644306211" hidden="1">"'Partitions:12'"</definedName>
    <definedName name="_AMO_ContentDefinition_644306211.0" hidden="1">"'&lt;ContentDefinition name=""SASApp:EGTASK.KEREN_KORONA_MESHEK_MESUKAN"" rsid=""644306211"" type=""DataSet"" format=""ReportXml"" imgfmt=""ActiveX"" created=""04/23/2020 16:26:51"" modifed=""04/27/2020 14:48:57"" user=""אגרנוביץ לנה"" apply=""False"" cs'"</definedName>
    <definedName name="_AMO_ContentDefinition_644306211.1" hidden="1">"'s=""C:\Program Files\SASHome713\SASAddinforMicrosoftOffice\7.1\Styles\AMODefault.css"" range=""SASApp_EGTASK_KEREN_KORONA_MESHEK_MESUKAN"" auto=""False"" xTime=""00:00:00"" rTime=""00:00:00.7344870"" bgnew=""False"" nFmt=""False"" grphSet=""True""'"</definedName>
    <definedName name="_AMO_ContentDefinition_644306211.10" hidden="1">"'_x000D_
  &lt;param n=""DataColCount"" v=""14"" /&gt;_x000D_
  &lt;param n=""ObsColumn"" v=""false"" /&gt;_x000D_
  &lt;param n=""ExcelFormattingHash"" v=""1574917168"" /&gt;_x000D_
  &lt;param n=""ExcelFormatting"" v=""Automatic"" /&gt;_x000D_
  &lt;ExcelXMLOptions AdjColWidths=""True"" RowOpt=""InsertCe'"</definedName>
    <definedName name="_AMO_ContentDefinition_644306211.11" hidden="1">"'lls"" ColOpt=""InsertCells"" /&gt;_x000D_
&lt;/ContentDefinition&gt;'"</definedName>
    <definedName name="_AMO_ContentDefinition_644306211.2" hidden="1">"' imgY=""0"" imgX=""0"" redirect=""False""&gt;_x000D_
  &lt;files /&gt;_x000D_
  &lt;parents /&gt;_x000D_
  &lt;children /&gt;_x000D_
  &lt;param n=""AMO_Version"" v=""7.1"" /&gt;_x000D_
  &lt;param n=""DisplayName"" v=""SASApp:EGTASK.KEREN_KORONA_MESHEK_MESUKAN"" /&gt;_x000D_
  &lt;param n=""DisplayType"" v=""מערך נתוני'"</definedName>
    <definedName name="_AMO_ContentDefinition_644306211.3" hidden="1">"'ם"" /&gt;_x000D_
  &lt;param n=""DataSourceType"" v=""SAS DATASET"" /&gt;_x000D_
  &lt;param n=""SASFilter"" v="""" /&gt;_x000D_
  &lt;param n=""MoreSheetsForRows"" v=""True"" /&gt;_x000D_
  &lt;param n=""PageSize"" v=""500"" /&gt;_x000D_
  &lt;param n=""ShowRowNumbers"" v=""False"" /&gt;_x000D_
  &lt;param n=""ShowInf'"</definedName>
    <definedName name="_AMO_ContentDefinition_644306211.4" hidden="1">"'oInSheet"" v=""False"" /&gt;_x000D_
  &lt;param n=""CredKey"" v=""KEREN_KORONA_MESHEK_MESUKAN&amp;#x1;SASApp&amp;#x1;EGTASK"" /&gt;_x000D_
  &lt;param n=""ClassName"" v=""SAS.OfficeAddin.DataViewItem"" /&gt;_x000D_
  &lt;param n=""ServerName"" v=""SASApp"" /&gt;_x000D_
  &lt;param n=""DataSource"" v=""&amp;lt;'"</definedName>
    <definedName name="_AMO_ContentDefinition_644306211.5" hidden="1">"'SasDataSource Version=&amp;quot;4.2&amp;quot; Type=&amp;quot;SAS.Servers.Dataset&amp;quot; Svr=&amp;quot;SASApp&amp;quot; Lib=&amp;quot;EGTASK&amp;quot; Libname=&amp;quot;EGTASK&amp;quot; FilterDS=&amp;quot;&amp;amp;lt;?xml version=&amp;amp;quot;1.0&amp;amp;quot; encoding=&amp;amp;quot;utf-16&amp;amp;quot;?&amp;amp;gt'"</definedName>
    <definedName name="_AMO_ContentDefinition_644306211.6" hidden="1">"';&amp;amp;lt;FilterTree&amp;amp;gt;&amp;amp;lt;TreeRoot /&amp;amp;gt;&amp;amp;lt;/FilterTree&amp;amp;gt;&amp;quot; ColSelFlg=&amp;quot;0&amp;quot; DNA=&amp;quot;&amp;amp;lt;DNA&amp;amp;gt;&amp;amp;#xD;&amp;amp;#xA;  &amp;amp;lt;Type&amp;amp;gt;Dataset&amp;amp;lt;/Type&amp;amp;gt;&amp;amp;#xD;&amp;amp;#xA;  &amp;amp;lt;Name&amp;amp;gt;KER'"</definedName>
    <definedName name="_AMO_ContentDefinition_644306211.7" hidden="1">"'EN_KORONA_MESHEK_MESUKAN&amp;amp;lt;/Name&amp;amp;gt;&amp;amp;#xD;&amp;amp;#xA;  &amp;amp;lt;Version&amp;amp;gt;1&amp;amp;lt;/Version&amp;amp;gt;&amp;amp;#xD;&amp;amp;#xA;  &amp;amp;lt;Assembly&amp;amp;gt;SAS.EG.SDS.Model&amp;amp;lt;/Assembly&amp;amp;gt;&amp;amp;#xD;&amp;amp;#xA;  &amp;amp;lt;Factory&amp;amp;gt;SAS.EG.SDS'"</definedName>
    <definedName name="_AMO_ContentDefinition_644306211.8" hidden="1">"'.Model.Creator&amp;amp;lt;/Factory&amp;amp;gt;&amp;amp;#xD;&amp;amp;#xA;  &amp;amp;lt;ParentName&amp;amp;gt;EGTASK&amp;amp;lt;/ParentName&amp;amp;gt;&amp;amp;#xD;&amp;amp;#xA;  &amp;amp;lt;Server&amp;amp;gt;SASApp&amp;amp;lt;/Server&amp;amp;gt;&amp;amp;#xD;&amp;amp;#xA;  &amp;amp;lt;Library&amp;amp;gt;EGTASK&amp;amp;lt;/Libra'"</definedName>
    <definedName name="_AMO_ContentDefinition_644306211.9" hidden="1">"'ry&amp;amp;gt;&amp;amp;#xD;&amp;amp;#xA;&amp;amp;lt;/DNA&amp;amp;gt;&amp;quot; Name=&amp;quot;KEREN_KORONA_MESHEK_MESUKAN&amp;quot; /&amp;gt;"" /&gt;_x000D_
  &lt;param n=""ExcelTableColumnCount"" v=""14"" /&gt;_x000D_
  &lt;param n=""ExcelTableRowCount"" v=""129"" /&gt;_x000D_
  &lt;param n=""DataRowCount"" v=""129"" /&gt;'"</definedName>
    <definedName name="_AMO_ContentDefinition_672830776" hidden="1">"'Partitions:12'"</definedName>
    <definedName name="_AMO_ContentDefinition_672830776.0" hidden="1">"'&lt;ContentDefinition name=""SASApp:EGTASK.KORONA_A_MERAKEZ_KULAM_NOHOHI"" rsid=""672830776"" type=""DataSet"" format=""ReportXml"" imgfmt=""ActiveX"" created=""04/23/2020 16:23:34"" modifed=""04/27/2020 13:42:29"" user=""אגרנוביץ לנה"" apply=""False"" '"</definedName>
    <definedName name="_AMO_ContentDefinition_672830776.1" hidden="1">"'css=""C:\Program Files\SASHome713\SASAddinforMicrosoftOffice\7.1\Styles\AMODefault.css"" range=""SASApp_EGTASK_KORONA_A_MERAKEZ_KULAM_NOHOHI"" auto=""False"" xTime=""00:00:00"" rTime=""00:00:00.4687936"" bgnew=""False"" nFmt=""False"" grphSet=""Tr'"</definedName>
    <definedName name="_AMO_ContentDefinition_672830776.10" hidden="1">"'v=""14"" /&gt;_x000D_
  &lt;param n=""DataColCount"" v=""10"" /&gt;_x000D_
  &lt;param n=""ObsColumn"" v=""false"" /&gt;_x000D_
  &lt;param n=""ExcelFormattingHash"" v=""-1603282022"" /&gt;_x000D_
  &lt;param n=""ExcelFormatting"" v=""Automatic"" /&gt;_x000D_
  &lt;ExcelXMLOptions AdjColWidths=""True"" RowOp'"</definedName>
    <definedName name="_AMO_ContentDefinition_672830776.11" hidden="1">"'t=""InsertCells"" ColOpt=""InsertCells"" /&gt;_x000D_
&lt;/ContentDefinition&gt;'"</definedName>
    <definedName name="_AMO_ContentDefinition_672830776.2" hidden="1">"'ue"" imgY=""0"" imgX=""0"" redirect=""False""&gt;_x000D_
  &lt;files /&gt;_x000D_
  &lt;parents /&gt;_x000D_
  &lt;children /&gt;_x000D_
  &lt;param n=""AMO_Version"" v=""7.1"" /&gt;_x000D_
  &lt;param n=""DisplayName"" v=""SASApp:EGTASK.KORONA_A_MERAKEZ_KULAM_NOHOHI"" /&gt;_x000D_
  &lt;param n=""DisplayType"" v=""מערך '"</definedName>
    <definedName name="_AMO_ContentDefinition_672830776.3" hidden="1">"'נתונים"" /&gt;_x000D_
  &lt;param n=""DataSourceType"" v=""SAS DATASET"" /&gt;_x000D_
  &lt;param n=""SASFilter"" v="""" /&gt;_x000D_
  &lt;param n=""MoreSheetsForRows"" v=""True"" /&gt;_x000D_
  &lt;param n=""PageSize"" v=""500"" /&gt;_x000D_
  &lt;param n=""ShowRowNumbers"" v=""False"" /&gt;_x000D_
  &lt;param n=""Sh'"</definedName>
    <definedName name="_AMO_ContentDefinition_672830776.4" hidden="1">"'owInfoInSheet"" v=""False"" /&gt;_x000D_
  &lt;param n=""CredKey"" v=""KORONA_A_MERAKEZ_KULAM_NOHOHI&amp;#x1;SASApp&amp;#x1;EGTASK"" /&gt;_x000D_
  &lt;param n=""ClassName"" v=""SAS.OfficeAddin.DataViewItem"" /&gt;_x000D_
  &lt;param n=""ServerName"" v=""SASApp"" /&gt;_x000D_
  &lt;param n=""DataSource"" '"</definedName>
    <definedName name="_AMO_ContentDefinition_672830776.5" hidden="1">"'v=""&amp;lt;SasDataSource Version=&amp;quot;4.2&amp;quot; Type=&amp;quot;SAS.Servers.Dataset&amp;quot; Svr=&amp;quot;SASApp&amp;quot; Lib=&amp;quot;EGTASK&amp;quot; Libname=&amp;quot;EGTASK&amp;quot; FilterDS=&amp;quot;&amp;amp;lt;?xml version=&amp;amp;quot;1.0&amp;amp;quot; encoding=&amp;amp;quot;utf-16&amp;amp;quot;'"</definedName>
    <definedName name="_AMO_ContentDefinition_672830776.6" hidden="1">"'?&amp;amp;gt;&amp;amp;lt;FilterTree&amp;amp;gt;&amp;amp;lt;TreeRoot /&amp;amp;gt;&amp;amp;lt;/FilterTree&amp;amp;gt;&amp;quot; ColSelFlg=&amp;quot;0&amp;quot; DNA=&amp;quot;&amp;amp;lt;DNA&amp;amp;gt;&amp;amp;#xD;&amp;amp;#xA;  &amp;amp;lt;Type&amp;amp;gt;Dataset&amp;amp;lt;/Type&amp;amp;gt;&amp;amp;#xD;&amp;amp;#xA;  &amp;amp;lt;Name&amp;am'"</definedName>
    <definedName name="_AMO_ContentDefinition_672830776.7" hidden="1">"'p;gt;KORONA_A_MERAKEZ_KULAM_NOHOHI&amp;amp;lt;/Name&amp;amp;gt;&amp;amp;#xD;&amp;amp;#xA;  &amp;amp;lt;Version&amp;amp;gt;1&amp;amp;lt;/Version&amp;amp;gt;&amp;amp;#xD;&amp;amp;#xA;  &amp;amp;lt;Assembly&amp;amp;gt;SAS.EG.SDS.Model&amp;amp;lt;/Assembly&amp;amp;gt;&amp;amp;#xD;&amp;amp;#xA;  &amp;amp;lt;Factory&amp;amp;gt;'"</definedName>
    <definedName name="_AMO_ContentDefinition_672830776.8" hidden="1">"'SAS.EG.SDS.Model.Creator&amp;amp;lt;/Factory&amp;amp;gt;&amp;amp;#xD;&amp;amp;#xA;  &amp;amp;lt;ParentName&amp;amp;gt;EGTASK&amp;amp;lt;/ParentName&amp;amp;gt;&amp;amp;#xD;&amp;amp;#xA;  &amp;amp;lt;Server&amp;amp;gt;SASApp&amp;amp;lt;/Server&amp;amp;gt;&amp;amp;#xD;&amp;amp;#xA;  &amp;amp;lt;Library&amp;amp;gt;EGTASK&amp;amp'"</definedName>
    <definedName name="_AMO_ContentDefinition_672830776.9" hidden="1">"';lt;/Library&amp;amp;gt;&amp;amp;#xD;&amp;amp;#xA;&amp;amp;lt;/DNA&amp;amp;gt;&amp;quot; Name=&amp;quot;KORONA_A_MERAKEZ_KULAM_NOHOHI&amp;quot; /&amp;gt;"" /&gt;_x000D_
  &lt;param n=""ExcelTableColumnCount"" v=""10"" /&gt;_x000D_
  &lt;param n=""ExcelTableRowCount"" v=""14"" /&gt;_x000D_
  &lt;param n=""DataRowCount"" '"</definedName>
    <definedName name="_AMO_ContentDefinition_908759308" hidden="1">"'Partitions:12'"</definedName>
    <definedName name="_AMO_ContentDefinition_908759308.0" hidden="1">"'&lt;ContentDefinition name=""SASApp:EGTASK.KEREN_KORONA_BIZUA_MUL_ZAKAUT"" rsid=""908759308"" type=""DataSet"" format=""ReportXml"" imgfmt=""ActiveX"" created=""04/15/2020 23:42:30"" modifed=""04/27/2020 13:42:28"" user=""אגרנוביץ לנה"" apply=""False"" '"</definedName>
    <definedName name="_AMO_ContentDefinition_908759308.1" hidden="1">"'css=""C:\Program Files\SASHome713\SASAddinforMicrosoftOffice\7.1\Styles\AMODefault.css"" range=""SASApp_EGTASK_KEREN_KORONA_BIZUA_MUL_ZAKAUT"" auto=""False"" xTime=""00:00:00"" rTime=""00:00:00.4843950"" bgnew=""False"" nFmt=""False"" grphSet=""Tr'"</definedName>
    <definedName name="_AMO_ContentDefinition_908759308.10" hidden="1">"'=""2"" /&gt;_x000D_
  &lt;param n=""DataColCount"" v=""10"" /&gt;_x000D_
  &lt;param n=""ObsColumn"" v=""false"" /&gt;_x000D_
  &lt;param n=""ExcelFormattingHash"" v=""1266607031"" /&gt;_x000D_
  &lt;param n=""ExcelFormatting"" v=""Automatic"" /&gt;_x000D_
  &lt;ExcelXMLOptions AdjColWidths=""True"" RowOpt='"</definedName>
    <definedName name="_AMO_ContentDefinition_908759308.11" hidden="1">"'""InsertCells"" ColOpt=""InsertCells"" /&gt;_x000D_
&lt;/ContentDefinition&gt;'"</definedName>
    <definedName name="_AMO_ContentDefinition_908759308.2" hidden="1">"'ue"" imgY=""0"" imgX=""0"" redirect=""False""&gt;_x000D_
  &lt;files /&gt;_x000D_
  &lt;parents /&gt;_x000D_
  &lt;children /&gt;_x000D_
  &lt;param n=""AMO_Version"" v=""7.1"" /&gt;_x000D_
  &lt;param n=""DisplayName"" v=""SASApp:EGTASK.KEREN_KORONA_BIZUA_MUL_ZAKAUT"" /&gt;_x000D_
  &lt;param n=""DisplayType"" v=""מערך '"</definedName>
    <definedName name="_AMO_ContentDefinition_908759308.3" hidden="1">"'נתונים"" /&gt;_x000D_
  &lt;param n=""DataSourceType"" v=""SAS DATASET"" /&gt;_x000D_
  &lt;param n=""SASFilter"" v="""" /&gt;_x000D_
  &lt;param n=""MoreSheetsForRows"" v=""True"" /&gt;_x000D_
  &lt;param n=""PageSize"" v=""500"" /&gt;_x000D_
  &lt;param n=""ShowRowNumbers"" v=""False"" /&gt;_x000D_
  &lt;param n=""Sh'"</definedName>
    <definedName name="_AMO_ContentDefinition_908759308.4" hidden="1">"'owInfoInSheet"" v=""False"" /&gt;_x000D_
  &lt;param n=""CredKey"" v=""KEREN_KORONA_BIZUA_MUL_ZAKAUT&amp;#x1;SASApp&amp;#x1;EGTASK"" /&gt;_x000D_
  &lt;param n=""ClassName"" v=""SAS.OfficeAddin.DataViewItem"" /&gt;_x000D_
  &lt;param n=""ServerName"" v=""SASApp"" /&gt;_x000D_
  &lt;param n=""DataSource"" '"</definedName>
    <definedName name="_AMO_ContentDefinition_908759308.5" hidden="1">"'v=""&amp;lt;SasDataSource Version=&amp;quot;4.2&amp;quot; Type=&amp;quot;SAS.Servers.Dataset&amp;quot; Svr=&amp;quot;SASApp&amp;quot; Lib=&amp;quot;EGTASK&amp;quot; Libname=&amp;quot;EGTASK&amp;quot; FilterDS=&amp;quot;&amp;amp;lt;?xml version=&amp;amp;quot;1.0&amp;amp;quot; encoding=&amp;amp;quot;utf-16&amp;amp;quot;'"</definedName>
    <definedName name="_AMO_ContentDefinition_908759308.6" hidden="1">"'?&amp;amp;gt;&amp;amp;lt;FilterTree&amp;amp;gt;&amp;amp;lt;TreeRoot /&amp;amp;gt;&amp;amp;lt;/FilterTree&amp;amp;gt;&amp;quot; ColSelFlg=&amp;quot;0&amp;quot; DNA=&amp;quot;&amp;amp;lt;DNA&amp;amp;gt;&amp;amp;#xD;&amp;amp;#xA;  &amp;amp;lt;Type&amp;amp;gt;Dataset&amp;amp;lt;/Type&amp;amp;gt;&amp;amp;#xD;&amp;amp;#xA;  &amp;amp;lt;Name&amp;am'"</definedName>
    <definedName name="_AMO_ContentDefinition_908759308.7" hidden="1">"'p;gt;KEREN_KORONA_BIZUA_MUL_ZAKAUT&amp;amp;lt;/Name&amp;amp;gt;&amp;amp;#xD;&amp;amp;#xA;  &amp;amp;lt;Version&amp;amp;gt;1&amp;amp;lt;/Version&amp;amp;gt;&amp;amp;#xD;&amp;amp;#xA;  &amp;amp;lt;Assembly&amp;amp;gt;SAS.EG.SDS.Model&amp;amp;lt;/Assembly&amp;amp;gt;&amp;amp;#xD;&amp;amp;#xA;  &amp;amp;lt;Factory&amp;amp;gt;'"</definedName>
    <definedName name="_AMO_ContentDefinition_908759308.8" hidden="1">"'SAS.EG.SDS.Model.Creator&amp;amp;lt;/Factory&amp;amp;gt;&amp;amp;#xD;&amp;amp;#xA;  &amp;amp;lt;ParentName&amp;amp;gt;EGTASK&amp;amp;lt;/ParentName&amp;amp;gt;&amp;amp;#xD;&amp;amp;#xA;  &amp;amp;lt;Server&amp;amp;gt;SASApp&amp;amp;lt;/Server&amp;amp;gt;&amp;amp;#xD;&amp;amp;#xA;  &amp;amp;lt;Library&amp;amp;gt;EGTASK&amp;amp'"</definedName>
    <definedName name="_AMO_ContentDefinition_908759308.9" hidden="1">"';lt;/Library&amp;amp;gt;&amp;amp;#xD;&amp;amp;#xA;&amp;amp;lt;/DNA&amp;amp;gt;&amp;quot; Name=&amp;quot;KEREN_KORONA_BIZUA_MUL_ZAKAUT&amp;quot; /&amp;gt;"" /&gt;_x000D_
  &lt;param n=""ExcelTableColumnCount"" v=""10"" /&gt;_x000D_
  &lt;param n=""ExcelTableRowCount"" v=""2"" /&gt;_x000D_
  &lt;param n=""DataRowCount"" v'"</definedName>
    <definedName name="_AMO_ContentLocation_143634710__A1" hidden="1">"'Partitions:2'"</definedName>
    <definedName name="_AMO_ContentLocation_143634710__A1.0" hidden="1">"'&lt;ContentLocation path=""A1"" rsid=""143634710"" tag="""" fid=""0""&gt;_x000D_
  &lt;param n=""_NumRows"" v=""2"" /&gt;_x000D_
  &lt;param n=""_NumCols"" v=""1"" /&gt;_x000D_
  &lt;param n=""SASDataState"" v=""none"" /&gt;_x000D_
  &lt;param n=""SASDataStart"" v=""1"" /&gt;_x000D_
  &lt;param n=""SASDataEnd""'"</definedName>
    <definedName name="_AMO_ContentLocation_143634710__A1.1" hidden="1">"' v=""1"" /&gt;_x000D_
&lt;/ContentLocation&gt;'"</definedName>
    <definedName name="_AMO_ContentLocation_187229807__A1" hidden="1">"'Partitions:2'"</definedName>
    <definedName name="_AMO_ContentLocation_187229807__A1.0" hidden="1">"'&lt;ContentLocation path=""A1"" rsid=""187229807"" tag="""" fid=""0""&gt;_x000D_
  &lt;param n=""_NumRows"" v=""15"" /&gt;_x000D_
  &lt;param n=""_NumCols"" v=""34"" /&gt;_x000D_
  &lt;param n=""SASDataState"" v=""none"" /&gt;_x000D_
  &lt;param n=""SASDataStart"" v=""1"" /&gt;_x000D_
  &lt;param n=""SASDataEn'"</definedName>
    <definedName name="_AMO_ContentLocation_187229807__A1.1" hidden="1">"'d"" v=""14"" /&gt;_x000D_
&lt;/ContentLocation&gt;'"</definedName>
    <definedName name="_AMO_ContentLocation_527543292__A1" hidden="1">"'Partitions:2'"</definedName>
    <definedName name="_AMO_ContentLocation_527543292__A1.0" hidden="1">"'&lt;ContentLocation path=""A1"" rsid=""527543292"" tag="""" fid=""0""&gt;_x000D_
  &lt;param n=""_NumRows"" v=""11"" /&gt;_x000D_
  &lt;param n=""_NumCols"" v=""10"" /&gt;_x000D_
  &lt;param n=""SASDataState"" v=""none"" /&gt;_x000D_
  &lt;param n=""SASDataStart"" v=""1"" /&gt;_x000D_
  &lt;param n=""SASDataEn'"</definedName>
    <definedName name="_AMO_ContentLocation_527543292__A1.1" hidden="1">"'d"" v=""9"" /&gt;_x000D_
&lt;/ContentLocation&gt;'"</definedName>
    <definedName name="_AMO_ContentLocation_644306211__A1" hidden="1">"'Partitions:2'"</definedName>
    <definedName name="_AMO_ContentLocation_644306211__A1.0" hidden="1">"'&lt;ContentLocation path=""A1"" rsid=""644306211"" tag="""" fid=""0""&gt;_x000D_
  &lt;param n=""_NumRows"" v=""130"" /&gt;_x000D_
  &lt;param n=""_NumCols"" v=""14"" /&gt;_x000D_
  &lt;param n=""SASDataState"" v=""none"" /&gt;_x000D_
  &lt;param n=""SASDataStart"" v=""1"" /&gt;_x000D_
  &lt;param n=""SASDataE'"</definedName>
    <definedName name="_AMO_ContentLocation_644306211__A1.1" hidden="1">"'nd"" v=""129"" /&gt;_x000D_
&lt;/ContentLocation&gt;'"</definedName>
    <definedName name="_AMO_ContentLocation_672830776__A1" hidden="1">"'Partitions:2'"</definedName>
    <definedName name="_AMO_ContentLocation_672830776__A1.0" hidden="1">"'&lt;ContentLocation path=""A1"" rsid=""672830776"" tag="""" fid=""0""&gt;_x000D_
  &lt;param n=""_NumRows"" v=""15"" /&gt;_x000D_
  &lt;param n=""_NumCols"" v=""10"" /&gt;_x000D_
  &lt;param n=""SASDataState"" v=""none"" /&gt;_x000D_
  &lt;param n=""SASDataStart"" v=""1"" /&gt;_x000D_
  &lt;param n=""SASDataEn'"</definedName>
    <definedName name="_AMO_ContentLocation_672830776__A1.1" hidden="1">"'d"" v=""14"" /&gt;_x000D_
&lt;/ContentLocation&gt;'"</definedName>
    <definedName name="_AMO_ContentLocation_908759308__A1" hidden="1">"'Partitions:2'"</definedName>
    <definedName name="_AMO_ContentLocation_908759308__A1.0" hidden="1">"'&lt;ContentLocation path=""A1"" rsid=""908759308"" tag="""" fid=""0""&gt;_x000D_
  &lt;param n=""_NumRows"" v=""3"" /&gt;_x000D_
  &lt;param n=""_NumCols"" v=""10"" /&gt;_x000D_
  &lt;param n=""SASDataState"" v=""none"" /&gt;_x000D_
  &lt;param n=""SASDataStart"" v=""1"" /&gt;_x000D_
  &lt;param n=""SASDataEnd'"</definedName>
    <definedName name="_AMO_ContentLocation_908759308__A1.1" hidden="1">"'"" v=""2"" /&gt;_x000D_
&lt;/ContentLocation&gt;'"</definedName>
    <definedName name="_AMO_RefreshMultipleList" hidden="1">"'Partitions:2'"</definedName>
    <definedName name="_AMO_RefreshMultipleList.0" hidden="1">"'&lt;Items&gt;_x000D_
  &lt;Item Id=""527543292"" Checked=""True"" /&gt;_x000D_
  &lt;Item Id=""187229807"" Checked=""True"" /&gt;_x000D_
  &lt;Item Id=""908759308"" Checked=""True"" /&gt;_x000D_
  &lt;Item Id=""143634710"" Checked=""True"" /&gt;_x000D_
  &lt;Item Id=""672830776"" Checked=""True"" /&gt;_x000D_
  &lt;Item I'"</definedName>
    <definedName name="_AMO_RefreshMultipleList.1" hidden="1">"'d=""644306211"" Checked=""True"" /&gt;_x000D_
&lt;/Items&gt;'"</definedName>
    <definedName name="_AMO_RefreshMultipleList.2" hidden="1">"'cked=""True"" /&gt;_x000D_
&lt;/Items&gt;'"</definedName>
    <definedName name="_AMO_SingleObject_644306211__A1" hidden="1">#REF!</definedName>
    <definedName name="_AMO_SingleObject_672830776__A1" hidden="1">#REF!</definedName>
    <definedName name="_AMO_XmlVersion" hidden="1">"'1'"</definedName>
    <definedName name="_g1123" hidden="1">'[2]לוח ד-1'!$O$55:$O$60</definedName>
    <definedName name="_g123" hidden="1">'[2]לוח ד-1'!$O$55:$O$60</definedName>
    <definedName name="_g2123" hidden="1">'[2]לוח ד-1'!$O$55:$O$60</definedName>
    <definedName name="_gb1123" hidden="1">'[2]לוח ד-1'!$P$55:$P$60</definedName>
    <definedName name="_gb123" hidden="1">'[2]לוח ד-1'!$P$55:$P$60</definedName>
    <definedName name="_gx123" hidden="1">'[2]לוח ד-1'!$K$55:$K$60</definedName>
    <definedName name="_gxg1123" hidden="1">'[2]לוח ד-1'!$K$55:$K$60</definedName>
    <definedName name="_gxg2123" hidden="1">'[2]לוח ד-1'!$M$55:$M$60</definedName>
    <definedName name="_Regression_Out" hidden="1">[5]MENUKE1!#REF!</definedName>
    <definedName name="_Regression_X" hidden="1">[6]MENUKE1!$I$24:$I$52</definedName>
    <definedName name="_Regression_Y" hidden="1">[6]MENUKE1!$J$24:$J$52</definedName>
    <definedName name="anscount" hidden="1">1</definedName>
    <definedName name="asdasd" hidden="1">[5]MENUKE1!#REF!</definedName>
    <definedName name="asdasdasd" hidden="1">[5]MENUKE1!#REF!</definedName>
    <definedName name="asdasdasdasd" hidden="1">[5]MENUKE1!#REF!</definedName>
    <definedName name="dd" hidden="1">[5]MENUKE1!#REF!</definedName>
    <definedName name="dsdsdsdsd" hidden="1">[5]MENUKE1!#REF!</definedName>
    <definedName name="limcount" hidden="1">1</definedName>
    <definedName name="nROWS" hidden="1">COUNTA([7]Sheet7!$B$1:$B$65536)</definedName>
    <definedName name="Pal_Workbook_GUID" hidden="1">"T59QDAF6GSIRCJMB7HTD7UR1"</definedName>
    <definedName name="regression_Out_dup_" hidden="1">[5]MENUKE1!#REF!</definedName>
    <definedName name="RiskIsInput" hidden="1">_xll.RiskCellHasTokens(262144+512+524288)</definedName>
    <definedName name="RiskIsOutput" hidden="1">_xll.RiskCellHasTokens(1024)</definedName>
    <definedName name="RiskIsStatistics" hidden="1">_xll.RiskCellHasTokens(4096+32768+65536)</definedName>
    <definedName name="sencount" hidden="1">1</definedName>
    <definedName name="_xlnm.Print_Area" localSheetId="0">'איור א''-33'!$DO$9:$DX$39</definedName>
    <definedName name="wrn.d1." hidden="1">{#N/A,#N/A,FALSE,"דיאגרמות 2,1"}</definedName>
    <definedName name="wrn.מדד._.העמלות.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דיסקונט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ככ" hidden="1">[5]MENUKE1!#REF!</definedName>
    <definedName name="נכבג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O51" i="1" l="1"/>
  <c r="E51" i="1" s="1"/>
  <c r="Q51" i="1"/>
  <c r="C51" i="1" s="1"/>
  <c r="AC50" i="1"/>
  <c r="D50" i="1" s="1"/>
  <c r="AO49" i="1"/>
  <c r="E49" i="1" s="1"/>
  <c r="Q49" i="1"/>
  <c r="C49" i="1" s="1"/>
  <c r="BA46" i="1"/>
  <c r="AO46" i="1"/>
  <c r="AC46" i="1"/>
  <c r="Q46" i="1"/>
  <c r="BA45" i="1"/>
  <c r="AO45" i="1"/>
  <c r="AC45" i="1"/>
  <c r="Q45" i="1"/>
  <c r="BA44" i="1"/>
  <c r="AO44" i="1"/>
  <c r="AC44" i="1"/>
  <c r="Q44" i="1"/>
  <c r="BA43" i="1"/>
  <c r="BA51" i="1" s="1"/>
  <c r="F51" i="1" s="1"/>
  <c r="AO43" i="1"/>
  <c r="AC43" i="1"/>
  <c r="AC51" i="1" s="1"/>
  <c r="D51" i="1" s="1"/>
  <c r="Q43" i="1"/>
  <c r="BA42" i="1"/>
  <c r="BA50" i="1" s="1"/>
  <c r="F50" i="1" s="1"/>
  <c r="AO42" i="1"/>
  <c r="AO50" i="1" s="1"/>
  <c r="E50" i="1" s="1"/>
  <c r="AC42" i="1"/>
  <c r="Q42" i="1"/>
  <c r="Q50" i="1" s="1"/>
  <c r="BA41" i="1"/>
  <c r="AO41" i="1"/>
  <c r="AC41" i="1"/>
  <c r="Q41" i="1"/>
  <c r="BA40" i="1"/>
  <c r="BA49" i="1" s="1"/>
  <c r="AO40" i="1"/>
  <c r="AC40" i="1"/>
  <c r="AC49" i="1" s="1"/>
  <c r="Q40" i="1"/>
  <c r="BA17" i="1"/>
  <c r="AZ17" i="1"/>
  <c r="AY17" i="1"/>
  <c r="AX17" i="1"/>
  <c r="AW17" i="1"/>
  <c r="AV17" i="1"/>
  <c r="AU17" i="1"/>
  <c r="AT17" i="1"/>
  <c r="AS17" i="1"/>
  <c r="AR17" i="1"/>
  <c r="AQ17" i="1"/>
  <c r="AP17" i="1"/>
  <c r="BA21" i="1" s="1"/>
  <c r="AO17" i="1"/>
  <c r="AN17" i="1"/>
  <c r="AM17" i="1"/>
  <c r="AL17" i="1"/>
  <c r="AK17" i="1"/>
  <c r="AJ17" i="1"/>
  <c r="AI17" i="1"/>
  <c r="AH17" i="1"/>
  <c r="AG17" i="1"/>
  <c r="AF17" i="1"/>
  <c r="AE17" i="1"/>
  <c r="AO21" i="1" s="1"/>
  <c r="AD17" i="1"/>
  <c r="AC17" i="1"/>
  <c r="AB17" i="1"/>
  <c r="AA17" i="1"/>
  <c r="Z17" i="1"/>
  <c r="Y17" i="1"/>
  <c r="X17" i="1"/>
  <c r="W17" i="1"/>
  <c r="V17" i="1"/>
  <c r="U17" i="1"/>
  <c r="T17" i="1"/>
  <c r="S17" i="1"/>
  <c r="R17" i="1"/>
  <c r="AC21" i="1" s="1"/>
  <c r="Q17" i="1"/>
  <c r="P17" i="1"/>
  <c r="O17" i="1"/>
  <c r="N17" i="1"/>
  <c r="M17" i="1"/>
  <c r="L17" i="1"/>
  <c r="K17" i="1"/>
  <c r="J17" i="1"/>
  <c r="I17" i="1"/>
  <c r="BA16" i="1"/>
  <c r="AZ16" i="1"/>
  <c r="AY16" i="1"/>
  <c r="AX16" i="1"/>
  <c r="AW16" i="1"/>
  <c r="AV16" i="1"/>
  <c r="AU16" i="1"/>
  <c r="AT16" i="1"/>
  <c r="AS16" i="1"/>
  <c r="AR16" i="1"/>
  <c r="AQ16" i="1"/>
  <c r="AP16" i="1"/>
  <c r="BA20" i="1" s="1"/>
  <c r="AO16" i="1"/>
  <c r="AN16" i="1"/>
  <c r="AM16" i="1"/>
  <c r="AL16" i="1"/>
  <c r="AK16" i="1"/>
  <c r="AJ16" i="1"/>
  <c r="AI16" i="1"/>
  <c r="AH16" i="1"/>
  <c r="AG16" i="1"/>
  <c r="AF16" i="1"/>
  <c r="AO20" i="1" s="1"/>
  <c r="AE16" i="1"/>
  <c r="AD16" i="1"/>
  <c r="AC16" i="1"/>
  <c r="AB16" i="1"/>
  <c r="AA16" i="1"/>
  <c r="Z16" i="1"/>
  <c r="Y16" i="1"/>
  <c r="X16" i="1"/>
  <c r="W16" i="1"/>
  <c r="V16" i="1"/>
  <c r="U16" i="1"/>
  <c r="T16" i="1"/>
  <c r="S16" i="1"/>
  <c r="R16" i="1"/>
  <c r="AC20" i="1" s="1"/>
  <c r="Q16" i="1"/>
  <c r="P16" i="1"/>
  <c r="O16" i="1"/>
  <c r="N16" i="1"/>
  <c r="M16" i="1"/>
  <c r="L16" i="1"/>
  <c r="K16" i="1"/>
  <c r="J16" i="1"/>
  <c r="I16" i="1"/>
  <c r="BA15" i="1"/>
  <c r="AZ15" i="1"/>
  <c r="AY15" i="1"/>
  <c r="AX15" i="1"/>
  <c r="AW15" i="1"/>
  <c r="AV15" i="1"/>
  <c r="AU15" i="1"/>
  <c r="AT15" i="1"/>
  <c r="AS15" i="1"/>
  <c r="AR15" i="1"/>
  <c r="AQ15" i="1"/>
  <c r="AP15" i="1"/>
  <c r="BA19" i="1" s="1"/>
  <c r="AO15" i="1"/>
  <c r="AN15" i="1"/>
  <c r="AM15" i="1"/>
  <c r="AL15" i="1"/>
  <c r="AK15" i="1"/>
  <c r="AJ15" i="1"/>
  <c r="AI15" i="1"/>
  <c r="AH15" i="1"/>
  <c r="AG15" i="1"/>
  <c r="AO19" i="1" s="1"/>
  <c r="AO22" i="1" s="1"/>
  <c r="AF15" i="1"/>
  <c r="AE15" i="1"/>
  <c r="AD15" i="1"/>
  <c r="AC15" i="1"/>
  <c r="AB15" i="1"/>
  <c r="AA15" i="1"/>
  <c r="Z15" i="1"/>
  <c r="Y15" i="1"/>
  <c r="X15" i="1"/>
  <c r="W15" i="1"/>
  <c r="V15" i="1"/>
  <c r="U15" i="1"/>
  <c r="T15" i="1"/>
  <c r="S15" i="1"/>
  <c r="R15" i="1"/>
  <c r="AC19" i="1" s="1"/>
  <c r="Q15" i="1"/>
  <c r="P15" i="1"/>
  <c r="O15" i="1"/>
  <c r="N15" i="1"/>
  <c r="M15" i="1"/>
  <c r="L15" i="1"/>
  <c r="K15" i="1"/>
  <c r="J15" i="1"/>
  <c r="I15" i="1"/>
  <c r="BF14" i="1"/>
  <c r="BA14" i="1"/>
  <c r="AO14" i="1"/>
  <c r="AC14" i="1"/>
  <c r="Q14" i="1"/>
  <c r="BF13" i="1"/>
  <c r="BA13" i="1"/>
  <c r="BG13" i="1" s="1"/>
  <c r="BF12" i="1"/>
  <c r="BG12" i="1" s="1"/>
  <c r="BA12" i="1"/>
  <c r="BG11" i="1"/>
  <c r="BF11" i="1"/>
  <c r="BA11" i="1"/>
  <c r="BF10" i="1"/>
  <c r="BG10" i="1" s="1"/>
  <c r="BA10" i="1"/>
  <c r="BB19" i="1" l="1"/>
  <c r="BA22" i="1"/>
  <c r="D49" i="1"/>
  <c r="AC52" i="1"/>
  <c r="D52" i="1" s="1"/>
  <c r="H52" i="1" s="1"/>
  <c r="BB20" i="1"/>
  <c r="BA52" i="1"/>
  <c r="F52" i="1" s="1"/>
  <c r="J52" i="1" s="1"/>
  <c r="F49" i="1"/>
  <c r="J50" i="1"/>
  <c r="J51" i="1"/>
  <c r="BB21" i="1"/>
  <c r="C50" i="1"/>
  <c r="Q52" i="1"/>
  <c r="C52" i="1" s="1"/>
  <c r="G52" i="1" s="1"/>
  <c r="AO52" i="1"/>
  <c r="E52" i="1" s="1"/>
  <c r="I52" i="1" s="1"/>
  <c r="G50" i="1" l="1"/>
  <c r="I51" i="1"/>
  <c r="K51" i="1" s="1"/>
  <c r="J49" i="1"/>
  <c r="H49" i="1"/>
  <c r="G49" i="1"/>
  <c r="G51" i="1"/>
  <c r="H50" i="1"/>
  <c r="I49" i="1"/>
  <c r="I50" i="1"/>
  <c r="K50" i="1" s="1"/>
  <c r="H51" i="1"/>
  <c r="K49" i="1" l="1"/>
</calcChain>
</file>

<file path=xl/sharedStrings.xml><?xml version="1.0" encoding="utf-8"?>
<sst xmlns="http://schemas.openxmlformats.org/spreadsheetml/2006/main" count="43" uniqueCount="25">
  <si>
    <t>Up to 45%</t>
  </si>
  <si>
    <t>עד 45%</t>
  </si>
  <si>
    <t>45% to 60%</t>
  </si>
  <si>
    <t>מעל 45% ועד 60%</t>
  </si>
  <si>
    <t>60% to 75%</t>
  </si>
  <si>
    <t>מעל 60% ועד 75%</t>
  </si>
  <si>
    <t>Higher than 75% (right axis)</t>
  </si>
  <si>
    <t xml:space="preserve">מעל 75% </t>
  </si>
  <si>
    <t>מעל 75% (הציר הימני)</t>
  </si>
  <si>
    <t>Average LTV</t>
  </si>
  <si>
    <t>ממוצע</t>
  </si>
  <si>
    <t>Up to 60%</t>
  </si>
  <si>
    <t>עד 60%</t>
  </si>
  <si>
    <t>סה"כ</t>
  </si>
  <si>
    <t>LTV up to 45%</t>
  </si>
  <si>
    <t>LTV above 45% up to 60%</t>
  </si>
  <si>
    <t>LTV above 60% up to 75%</t>
  </si>
  <si>
    <t>LTV above 75%</t>
  </si>
  <si>
    <t>Average</t>
  </si>
  <si>
    <t>בין 45% ל-60%</t>
  </si>
  <si>
    <t>מעל 60%</t>
  </si>
  <si>
    <t>עד 30%</t>
  </si>
  <si>
    <t>מעל 30% ועד 45%</t>
  </si>
  <si>
    <t>מעל 75% ועד 90%</t>
  </si>
  <si>
    <t xml:space="preserve">מעל 90%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</si>
</sst>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3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9" fontId="1" fillId="0" borderId="0" applyFont="0" applyFill="0" applyBorder="0" applyAlignment="0" applyProtection="0"/>
  </cellStyleXfs>
  <cellXfs count="30">
    <xf numFmtId="0" fontId="0" fillId="0" borderId="0" xfId="0"/>
    <xf numFmtId="0" fontId="1" fillId="0" borderId="0" xfId="1" applyBorder="1"/>
    <xf numFmtId="49" fontId="1" fillId="0" borderId="0" xfId="1" applyNumberFormat="1" applyFont="1" applyBorder="1" applyAlignment="1">
      <alignment horizontal="right" wrapText="1"/>
    </xf>
    <xf numFmtId="17" fontId="1" fillId="0" borderId="0" xfId="1" applyNumberFormat="1" applyFont="1" applyBorder="1" applyAlignment="1">
      <alignment wrapText="1"/>
    </xf>
    <xf numFmtId="17" fontId="2" fillId="0" borderId="1" xfId="1" applyNumberFormat="1" applyFont="1" applyBorder="1" applyAlignment="1">
      <alignment wrapText="1"/>
    </xf>
    <xf numFmtId="17" fontId="2" fillId="0" borderId="1" xfId="1" applyNumberFormat="1" applyFont="1" applyFill="1" applyBorder="1" applyAlignment="1">
      <alignment wrapText="1"/>
    </xf>
    <xf numFmtId="49" fontId="1" fillId="0" borderId="0" xfId="1" applyNumberFormat="1" applyFont="1" applyFill="1" applyBorder="1" applyAlignment="1">
      <alignment horizontal="right" vertical="center" wrapText="1"/>
    </xf>
    <xf numFmtId="3" fontId="1" fillId="0" borderId="0" xfId="1" applyNumberFormat="1" applyBorder="1"/>
    <xf numFmtId="164" fontId="1" fillId="0" borderId="0" xfId="1" applyNumberFormat="1" applyBorder="1"/>
    <xf numFmtId="0" fontId="1" fillId="0" borderId="0" xfId="1" applyFont="1" applyBorder="1"/>
    <xf numFmtId="165" fontId="1" fillId="0" borderId="0" xfId="1" applyNumberFormat="1" applyBorder="1"/>
    <xf numFmtId="0" fontId="2" fillId="0" borderId="0" xfId="1" applyFont="1"/>
    <xf numFmtId="49" fontId="2" fillId="0" borderId="0" xfId="1" applyNumberFormat="1" applyFont="1" applyFill="1" applyBorder="1" applyAlignment="1">
      <alignment horizontal="right" vertical="center" wrapText="1"/>
    </xf>
    <xf numFmtId="164" fontId="2" fillId="0" borderId="0" xfId="1" applyNumberFormat="1" applyFont="1"/>
    <xf numFmtId="0" fontId="1" fillId="0" borderId="0" xfId="1"/>
    <xf numFmtId="0" fontId="1" fillId="0" borderId="0" xfId="1" applyFont="1"/>
    <xf numFmtId="165" fontId="1" fillId="0" borderId="0" xfId="1" applyNumberFormat="1"/>
    <xf numFmtId="9" fontId="1" fillId="0" borderId="0" xfId="1" applyNumberFormat="1"/>
    <xf numFmtId="164" fontId="1" fillId="0" borderId="0" xfId="1" applyNumberFormat="1"/>
    <xf numFmtId="3" fontId="1" fillId="0" borderId="0" xfId="1" applyNumberFormat="1"/>
    <xf numFmtId="3" fontId="1" fillId="0" borderId="0" xfId="1" applyNumberFormat="1" applyFont="1"/>
    <xf numFmtId="3" fontId="2" fillId="0" borderId="0" xfId="1" applyNumberFormat="1" applyFont="1"/>
    <xf numFmtId="0" fontId="1" fillId="0" borderId="0" xfId="1" applyFill="1"/>
    <xf numFmtId="0" fontId="1" fillId="0" borderId="0" xfId="1" applyFont="1" applyFill="1"/>
    <xf numFmtId="1" fontId="1" fillId="0" borderId="0" xfId="1" applyNumberFormat="1"/>
    <xf numFmtId="9" fontId="0" fillId="0" borderId="0" xfId="2" applyFont="1"/>
    <xf numFmtId="9" fontId="0" fillId="0" borderId="0" xfId="2" applyFont="1" applyFill="1"/>
    <xf numFmtId="1" fontId="1" fillId="0" borderId="0" xfId="1" applyNumberFormat="1" applyFill="1"/>
    <xf numFmtId="0" fontId="2" fillId="0" borderId="0" xfId="1" applyFont="1" applyFill="1"/>
    <xf numFmtId="1" fontId="2" fillId="0" borderId="0" xfId="1" applyNumberFormat="1" applyFont="1" applyFill="1"/>
  </cellXfs>
  <cellStyles count="3">
    <cellStyle name="Normal" xfId="0" builtinId="0"/>
    <cellStyle name="Normal 10" xfId="1"/>
    <cellStyle name="Percent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he-IL" sz="1100"/>
              <a:t>איור א'-33</a:t>
            </a:r>
          </a:p>
          <a:p>
            <a:pPr>
              <a:defRPr sz="1100"/>
            </a:pPr>
            <a:r>
              <a:rPr lang="he-IL" sz="1100"/>
              <a:t>התפתחות התפלגות הביצועים לפי שיעורי מימון, סך מערכת הבנקאות,</a:t>
            </a:r>
          </a:p>
          <a:p>
            <a:pPr>
              <a:defRPr sz="1100"/>
            </a:pPr>
            <a:r>
              <a:rPr lang="he-IL" sz="1100"/>
              <a:t>  אפריל 2011 עד מרץ 2021</a:t>
            </a:r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6.4153904428316116E-2"/>
          <c:y val="0.19187021394881729"/>
          <c:w val="0.90535906711274916"/>
          <c:h val="0.47534679256110901"/>
        </c:manualLayout>
      </c:layout>
      <c:lineChart>
        <c:grouping val="standard"/>
        <c:varyColors val="0"/>
        <c:ser>
          <c:idx val="0"/>
          <c:order val="0"/>
          <c:tx>
            <c:strRef>
              <c:f>'איור א''-33'!$B$2</c:f>
              <c:strCache>
                <c:ptCount val="1"/>
                <c:pt idx="0">
                  <c:v>עד 45%</c:v>
                </c:pt>
              </c:strCache>
            </c:strRef>
          </c:tx>
          <c:spPr>
            <a:ln w="22225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numRef>
              <c:f>'איור א''-33'!$I$1:$DX$1</c:f>
              <c:numCache>
                <c:formatCode>mmm\-yy</c:formatCode>
                <c:ptCount val="120"/>
                <c:pt idx="0">
                  <c:v>40634</c:v>
                </c:pt>
                <c:pt idx="1">
                  <c:v>40664</c:v>
                </c:pt>
                <c:pt idx="2">
                  <c:v>40695</c:v>
                </c:pt>
                <c:pt idx="3">
                  <c:v>40725</c:v>
                </c:pt>
                <c:pt idx="4">
                  <c:v>40756</c:v>
                </c:pt>
                <c:pt idx="5">
                  <c:v>40787</c:v>
                </c:pt>
                <c:pt idx="6">
                  <c:v>40817</c:v>
                </c:pt>
                <c:pt idx="7">
                  <c:v>40848</c:v>
                </c:pt>
                <c:pt idx="8">
                  <c:v>40878</c:v>
                </c:pt>
                <c:pt idx="9">
                  <c:v>40909</c:v>
                </c:pt>
                <c:pt idx="10">
                  <c:v>40940</c:v>
                </c:pt>
                <c:pt idx="11">
                  <c:v>40969</c:v>
                </c:pt>
                <c:pt idx="12">
                  <c:v>41000</c:v>
                </c:pt>
                <c:pt idx="13">
                  <c:v>41030</c:v>
                </c:pt>
                <c:pt idx="14">
                  <c:v>41061</c:v>
                </c:pt>
                <c:pt idx="15">
                  <c:v>41091</c:v>
                </c:pt>
                <c:pt idx="16">
                  <c:v>41122</c:v>
                </c:pt>
                <c:pt idx="17">
                  <c:v>41153</c:v>
                </c:pt>
                <c:pt idx="18">
                  <c:v>41183</c:v>
                </c:pt>
                <c:pt idx="19">
                  <c:v>41214</c:v>
                </c:pt>
                <c:pt idx="20">
                  <c:v>41244</c:v>
                </c:pt>
                <c:pt idx="21">
                  <c:v>41275</c:v>
                </c:pt>
                <c:pt idx="22">
                  <c:v>41306</c:v>
                </c:pt>
                <c:pt idx="23">
                  <c:v>41334</c:v>
                </c:pt>
                <c:pt idx="24">
                  <c:v>41365</c:v>
                </c:pt>
                <c:pt idx="25">
                  <c:v>41395</c:v>
                </c:pt>
                <c:pt idx="26">
                  <c:v>41426</c:v>
                </c:pt>
                <c:pt idx="27">
                  <c:v>41456</c:v>
                </c:pt>
                <c:pt idx="28">
                  <c:v>41487</c:v>
                </c:pt>
                <c:pt idx="29">
                  <c:v>41518</c:v>
                </c:pt>
                <c:pt idx="30">
                  <c:v>41548</c:v>
                </c:pt>
                <c:pt idx="31">
                  <c:v>41579</c:v>
                </c:pt>
                <c:pt idx="32">
                  <c:v>41609</c:v>
                </c:pt>
                <c:pt idx="33">
                  <c:v>41640</c:v>
                </c:pt>
                <c:pt idx="34">
                  <c:v>41671</c:v>
                </c:pt>
                <c:pt idx="35">
                  <c:v>41699</c:v>
                </c:pt>
                <c:pt idx="36">
                  <c:v>41730</c:v>
                </c:pt>
                <c:pt idx="37">
                  <c:v>41760</c:v>
                </c:pt>
                <c:pt idx="38">
                  <c:v>41791</c:v>
                </c:pt>
                <c:pt idx="39">
                  <c:v>41821</c:v>
                </c:pt>
                <c:pt idx="40">
                  <c:v>41852</c:v>
                </c:pt>
                <c:pt idx="41">
                  <c:v>41883</c:v>
                </c:pt>
                <c:pt idx="42">
                  <c:v>41913</c:v>
                </c:pt>
                <c:pt idx="43">
                  <c:v>41944</c:v>
                </c:pt>
                <c:pt idx="44">
                  <c:v>41974</c:v>
                </c:pt>
                <c:pt idx="45">
                  <c:v>42005</c:v>
                </c:pt>
                <c:pt idx="46">
                  <c:v>42036</c:v>
                </c:pt>
                <c:pt idx="47">
                  <c:v>42064</c:v>
                </c:pt>
                <c:pt idx="48">
                  <c:v>42095</c:v>
                </c:pt>
                <c:pt idx="49">
                  <c:v>42125</c:v>
                </c:pt>
                <c:pt idx="50">
                  <c:v>42156</c:v>
                </c:pt>
                <c:pt idx="51">
                  <c:v>42186</c:v>
                </c:pt>
                <c:pt idx="52">
                  <c:v>42217</c:v>
                </c:pt>
                <c:pt idx="53">
                  <c:v>42248</c:v>
                </c:pt>
                <c:pt idx="54">
                  <c:v>42278</c:v>
                </c:pt>
                <c:pt idx="55">
                  <c:v>42309</c:v>
                </c:pt>
                <c:pt idx="56">
                  <c:v>42339</c:v>
                </c:pt>
                <c:pt idx="57">
                  <c:v>42370</c:v>
                </c:pt>
                <c:pt idx="58">
                  <c:v>42401</c:v>
                </c:pt>
                <c:pt idx="59">
                  <c:v>42430</c:v>
                </c:pt>
                <c:pt idx="60">
                  <c:v>42461</c:v>
                </c:pt>
                <c:pt idx="61">
                  <c:v>42491</c:v>
                </c:pt>
                <c:pt idx="62">
                  <c:v>42522</c:v>
                </c:pt>
                <c:pt idx="63">
                  <c:v>42552</c:v>
                </c:pt>
                <c:pt idx="64">
                  <c:v>42583</c:v>
                </c:pt>
                <c:pt idx="65">
                  <c:v>42614</c:v>
                </c:pt>
                <c:pt idx="66">
                  <c:v>42644</c:v>
                </c:pt>
                <c:pt idx="67">
                  <c:v>42675</c:v>
                </c:pt>
                <c:pt idx="68">
                  <c:v>42705</c:v>
                </c:pt>
                <c:pt idx="69">
                  <c:v>42736</c:v>
                </c:pt>
                <c:pt idx="70">
                  <c:v>42767</c:v>
                </c:pt>
                <c:pt idx="71">
                  <c:v>42795</c:v>
                </c:pt>
                <c:pt idx="72">
                  <c:v>42826</c:v>
                </c:pt>
                <c:pt idx="73">
                  <c:v>42856</c:v>
                </c:pt>
                <c:pt idx="74">
                  <c:v>42887</c:v>
                </c:pt>
                <c:pt idx="75">
                  <c:v>42917</c:v>
                </c:pt>
                <c:pt idx="76">
                  <c:v>42948</c:v>
                </c:pt>
                <c:pt idx="77">
                  <c:v>42979</c:v>
                </c:pt>
                <c:pt idx="78">
                  <c:v>43009</c:v>
                </c:pt>
                <c:pt idx="79">
                  <c:v>43040</c:v>
                </c:pt>
                <c:pt idx="80">
                  <c:v>43070</c:v>
                </c:pt>
                <c:pt idx="81">
                  <c:v>43101</c:v>
                </c:pt>
                <c:pt idx="82">
                  <c:v>43132</c:v>
                </c:pt>
                <c:pt idx="83">
                  <c:v>43160</c:v>
                </c:pt>
                <c:pt idx="84">
                  <c:v>43191</c:v>
                </c:pt>
                <c:pt idx="85">
                  <c:v>43221</c:v>
                </c:pt>
                <c:pt idx="86">
                  <c:v>43252</c:v>
                </c:pt>
                <c:pt idx="87">
                  <c:v>43282</c:v>
                </c:pt>
                <c:pt idx="88">
                  <c:v>43313</c:v>
                </c:pt>
                <c:pt idx="89">
                  <c:v>43344</c:v>
                </c:pt>
                <c:pt idx="90">
                  <c:v>43374</c:v>
                </c:pt>
                <c:pt idx="91">
                  <c:v>43405</c:v>
                </c:pt>
                <c:pt idx="92">
                  <c:v>43435</c:v>
                </c:pt>
                <c:pt idx="93">
                  <c:v>43466</c:v>
                </c:pt>
                <c:pt idx="94">
                  <c:v>43497</c:v>
                </c:pt>
                <c:pt idx="95">
                  <c:v>43525</c:v>
                </c:pt>
                <c:pt idx="96">
                  <c:v>43556</c:v>
                </c:pt>
                <c:pt idx="97">
                  <c:v>43586</c:v>
                </c:pt>
                <c:pt idx="98">
                  <c:v>43617</c:v>
                </c:pt>
                <c:pt idx="99">
                  <c:v>43647</c:v>
                </c:pt>
                <c:pt idx="100">
                  <c:v>43678</c:v>
                </c:pt>
                <c:pt idx="101">
                  <c:v>43709</c:v>
                </c:pt>
                <c:pt idx="102">
                  <c:v>43739</c:v>
                </c:pt>
                <c:pt idx="103">
                  <c:v>43770</c:v>
                </c:pt>
                <c:pt idx="104">
                  <c:v>43800</c:v>
                </c:pt>
                <c:pt idx="105">
                  <c:v>43831</c:v>
                </c:pt>
                <c:pt idx="106">
                  <c:v>43862</c:v>
                </c:pt>
                <c:pt idx="107">
                  <c:v>43891</c:v>
                </c:pt>
                <c:pt idx="108">
                  <c:v>43922</c:v>
                </c:pt>
                <c:pt idx="109">
                  <c:v>43952</c:v>
                </c:pt>
                <c:pt idx="110">
                  <c:v>43983</c:v>
                </c:pt>
                <c:pt idx="111">
                  <c:v>44013</c:v>
                </c:pt>
                <c:pt idx="112">
                  <c:v>44044</c:v>
                </c:pt>
                <c:pt idx="113">
                  <c:v>44075</c:v>
                </c:pt>
                <c:pt idx="114">
                  <c:v>44105</c:v>
                </c:pt>
                <c:pt idx="115">
                  <c:v>44136</c:v>
                </c:pt>
                <c:pt idx="116">
                  <c:v>44166</c:v>
                </c:pt>
                <c:pt idx="117">
                  <c:v>44197</c:v>
                </c:pt>
                <c:pt idx="118">
                  <c:v>44228</c:v>
                </c:pt>
                <c:pt idx="119">
                  <c:v>44256</c:v>
                </c:pt>
              </c:numCache>
            </c:numRef>
          </c:cat>
          <c:val>
            <c:numRef>
              <c:f>'איור א''-33'!$I$2:$DX$2</c:f>
              <c:numCache>
                <c:formatCode>#,##0.0</c:formatCode>
                <c:ptCount val="120"/>
                <c:pt idx="0">
                  <c:v>22.309823069202675</c:v>
                </c:pt>
                <c:pt idx="1">
                  <c:v>22.647162663161055</c:v>
                </c:pt>
                <c:pt idx="2">
                  <c:v>23.771014042059996</c:v>
                </c:pt>
                <c:pt idx="3">
                  <c:v>23.235417947354584</c:v>
                </c:pt>
                <c:pt idx="4">
                  <c:v>23.571774654765804</c:v>
                </c:pt>
                <c:pt idx="5">
                  <c:v>23.936566784825914</c:v>
                </c:pt>
                <c:pt idx="6">
                  <c:v>23.28681091622958</c:v>
                </c:pt>
                <c:pt idx="7">
                  <c:v>23.568987078879204</c:v>
                </c:pt>
                <c:pt idx="8">
                  <c:v>25.448424928448681</c:v>
                </c:pt>
                <c:pt idx="9">
                  <c:v>24.228500064019329</c:v>
                </c:pt>
                <c:pt idx="10">
                  <c:v>23.580123378566693</c:v>
                </c:pt>
                <c:pt idx="11">
                  <c:v>22.757736165019267</c:v>
                </c:pt>
                <c:pt idx="12">
                  <c:v>23.177455851477372</c:v>
                </c:pt>
                <c:pt idx="13">
                  <c:v>23.07906264011865</c:v>
                </c:pt>
                <c:pt idx="14">
                  <c:v>22.116993982140599</c:v>
                </c:pt>
                <c:pt idx="15">
                  <c:v>21.663208706191078</c:v>
                </c:pt>
                <c:pt idx="16">
                  <c:v>20.955895626680846</c:v>
                </c:pt>
                <c:pt idx="17">
                  <c:v>23.529658109935021</c:v>
                </c:pt>
                <c:pt idx="18">
                  <c:v>22.398828505326094</c:v>
                </c:pt>
                <c:pt idx="19">
                  <c:v>22.051831319289928</c:v>
                </c:pt>
                <c:pt idx="20">
                  <c:v>22.234021973990682</c:v>
                </c:pt>
                <c:pt idx="21">
                  <c:v>23.456841632059923</c:v>
                </c:pt>
                <c:pt idx="22">
                  <c:v>23.739173698194065</c:v>
                </c:pt>
                <c:pt idx="23">
                  <c:v>24.10645183515328</c:v>
                </c:pt>
                <c:pt idx="24">
                  <c:v>25.258246645927557</c:v>
                </c:pt>
                <c:pt idx="25">
                  <c:v>24.171987515596285</c:v>
                </c:pt>
                <c:pt idx="26">
                  <c:v>25.804917909870483</c:v>
                </c:pt>
                <c:pt idx="27">
                  <c:v>26.431784482781811</c:v>
                </c:pt>
                <c:pt idx="28">
                  <c:v>25.879356302693235</c:v>
                </c:pt>
                <c:pt idx="29">
                  <c:v>25.844273846010665</c:v>
                </c:pt>
                <c:pt idx="30">
                  <c:v>25.77677599905299</c:v>
                </c:pt>
                <c:pt idx="31">
                  <c:v>26.998905727224813</c:v>
                </c:pt>
                <c:pt idx="32">
                  <c:v>27.881911420249939</c:v>
                </c:pt>
                <c:pt idx="33">
                  <c:v>28.303761268619812</c:v>
                </c:pt>
                <c:pt idx="34">
                  <c:v>28.594680164798142</c:v>
                </c:pt>
                <c:pt idx="35">
                  <c:v>27.420265106485708</c:v>
                </c:pt>
                <c:pt idx="36">
                  <c:v>29.149781710649222</c:v>
                </c:pt>
                <c:pt idx="37">
                  <c:v>27.127126355148967</c:v>
                </c:pt>
                <c:pt idx="38">
                  <c:v>27.083907091418872</c:v>
                </c:pt>
                <c:pt idx="39">
                  <c:v>28.103665673888727</c:v>
                </c:pt>
                <c:pt idx="40">
                  <c:v>28.280537672465805</c:v>
                </c:pt>
                <c:pt idx="41">
                  <c:v>28.101957607375496</c:v>
                </c:pt>
                <c:pt idx="42">
                  <c:v>28.492603408504046</c:v>
                </c:pt>
                <c:pt idx="43">
                  <c:v>27.955618724294457</c:v>
                </c:pt>
                <c:pt idx="44">
                  <c:v>28.133704141612895</c:v>
                </c:pt>
                <c:pt idx="45">
                  <c:v>27.17510382017106</c:v>
                </c:pt>
                <c:pt idx="46">
                  <c:v>27.242069441908974</c:v>
                </c:pt>
                <c:pt idx="47">
                  <c:v>27.30464426871616</c:v>
                </c:pt>
                <c:pt idx="48">
                  <c:v>27.007497845277015</c:v>
                </c:pt>
                <c:pt idx="49">
                  <c:v>27.413259462070826</c:v>
                </c:pt>
                <c:pt idx="50">
                  <c:v>27.52506694292456</c:v>
                </c:pt>
                <c:pt idx="51">
                  <c:v>28.442650516247355</c:v>
                </c:pt>
                <c:pt idx="52">
                  <c:v>27.717667220608739</c:v>
                </c:pt>
                <c:pt idx="53">
                  <c:v>26.09294425692492</c:v>
                </c:pt>
                <c:pt idx="54">
                  <c:v>26.733403004511349</c:v>
                </c:pt>
                <c:pt idx="55">
                  <c:v>27.58792920551155</c:v>
                </c:pt>
                <c:pt idx="56">
                  <c:v>27.810935670836894</c:v>
                </c:pt>
                <c:pt idx="57">
                  <c:v>27.947421186695159</c:v>
                </c:pt>
                <c:pt idx="58">
                  <c:v>28.71111106812657</c:v>
                </c:pt>
                <c:pt idx="59">
                  <c:v>28.583875823677324</c:v>
                </c:pt>
                <c:pt idx="60">
                  <c:v>28.507650256107802</c:v>
                </c:pt>
                <c:pt idx="61">
                  <c:v>28.761721249812396</c:v>
                </c:pt>
                <c:pt idx="62">
                  <c:v>28.470622920029246</c:v>
                </c:pt>
                <c:pt idx="63">
                  <c:v>30.636121823020773</c:v>
                </c:pt>
                <c:pt idx="64">
                  <c:v>30.340511148033137</c:v>
                </c:pt>
                <c:pt idx="65">
                  <c:v>31.154916233498092</c:v>
                </c:pt>
                <c:pt idx="66">
                  <c:v>30.356430808742573</c:v>
                </c:pt>
                <c:pt idx="67">
                  <c:v>31.808498464377177</c:v>
                </c:pt>
                <c:pt idx="68">
                  <c:v>32.808725051452399</c:v>
                </c:pt>
                <c:pt idx="69">
                  <c:v>32.480075745180045</c:v>
                </c:pt>
                <c:pt idx="70">
                  <c:v>33.025840326724939</c:v>
                </c:pt>
                <c:pt idx="71">
                  <c:v>32.714727204295585</c:v>
                </c:pt>
                <c:pt idx="72">
                  <c:v>33.745267600328624</c:v>
                </c:pt>
                <c:pt idx="73">
                  <c:v>32.494797597353255</c:v>
                </c:pt>
                <c:pt idx="74">
                  <c:v>32.46068510927234</c:v>
                </c:pt>
                <c:pt idx="75">
                  <c:v>31.839412183068397</c:v>
                </c:pt>
                <c:pt idx="76">
                  <c:v>31.775014599099869</c:v>
                </c:pt>
                <c:pt idx="77">
                  <c:v>31.318478771212021</c:v>
                </c:pt>
                <c:pt idx="78">
                  <c:v>30.877146105647352</c:v>
                </c:pt>
                <c:pt idx="79">
                  <c:v>31.605299519682546</c:v>
                </c:pt>
                <c:pt idx="80">
                  <c:v>30.806257571900712</c:v>
                </c:pt>
                <c:pt idx="81">
                  <c:v>32.862409130617692</c:v>
                </c:pt>
                <c:pt idx="82">
                  <c:v>31.314732565065217</c:v>
                </c:pt>
                <c:pt idx="83">
                  <c:v>32.205260634014849</c:v>
                </c:pt>
                <c:pt idx="84">
                  <c:v>30.213198414903417</c:v>
                </c:pt>
                <c:pt idx="85">
                  <c:v>30.625495154827814</c:v>
                </c:pt>
                <c:pt idx="86">
                  <c:v>29.824598428526457</c:v>
                </c:pt>
                <c:pt idx="87">
                  <c:v>30.342028336086848</c:v>
                </c:pt>
                <c:pt idx="88">
                  <c:v>28.984556761100603</c:v>
                </c:pt>
                <c:pt idx="89">
                  <c:v>32.290151793043336</c:v>
                </c:pt>
                <c:pt idx="90">
                  <c:v>30.836701488875402</c:v>
                </c:pt>
                <c:pt idx="91">
                  <c:v>30.021003188435834</c:v>
                </c:pt>
                <c:pt idx="92">
                  <c:v>29.545521094401771</c:v>
                </c:pt>
                <c:pt idx="93">
                  <c:v>31.139521243085355</c:v>
                </c:pt>
                <c:pt idx="94">
                  <c:v>30.127480910569176</c:v>
                </c:pt>
                <c:pt idx="95">
                  <c:v>29.104474599765858</c:v>
                </c:pt>
                <c:pt idx="96">
                  <c:v>29.154555817385504</c:v>
                </c:pt>
                <c:pt idx="97">
                  <c:v>29.415718926376677</c:v>
                </c:pt>
                <c:pt idx="98">
                  <c:v>28.400167896886742</c:v>
                </c:pt>
                <c:pt idx="99">
                  <c:v>29.583100574050896</c:v>
                </c:pt>
                <c:pt idx="100">
                  <c:v>27.274474532752134</c:v>
                </c:pt>
                <c:pt idx="101">
                  <c:v>27.839399801726373</c:v>
                </c:pt>
                <c:pt idx="102">
                  <c:v>27.871249140477211</c:v>
                </c:pt>
                <c:pt idx="103">
                  <c:v>27.471729231326883</c:v>
                </c:pt>
                <c:pt idx="104">
                  <c:v>27.667866123703817</c:v>
                </c:pt>
                <c:pt idx="105">
                  <c:v>26.42796614355418</c:v>
                </c:pt>
                <c:pt idx="106">
                  <c:v>26.968512624944974</c:v>
                </c:pt>
                <c:pt idx="107">
                  <c:v>25.920459982185882</c:v>
                </c:pt>
                <c:pt idx="108">
                  <c:v>25.668614036015693</c:v>
                </c:pt>
                <c:pt idx="109">
                  <c:v>26.373404627782666</c:v>
                </c:pt>
                <c:pt idx="110">
                  <c:v>25.417274416769637</c:v>
                </c:pt>
                <c:pt idx="111">
                  <c:v>26.45515525112555</c:v>
                </c:pt>
                <c:pt idx="112">
                  <c:v>25.284929469448855</c:v>
                </c:pt>
                <c:pt idx="113">
                  <c:v>25.813038010754465</c:v>
                </c:pt>
                <c:pt idx="114">
                  <c:v>24.777422323664361</c:v>
                </c:pt>
                <c:pt idx="115">
                  <c:v>25.115952028969307</c:v>
                </c:pt>
                <c:pt idx="116">
                  <c:v>24.921741588136648</c:v>
                </c:pt>
                <c:pt idx="117">
                  <c:v>25.900280464655694</c:v>
                </c:pt>
                <c:pt idx="118">
                  <c:v>25.322542352111654</c:v>
                </c:pt>
                <c:pt idx="119">
                  <c:v>23.868433771242479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199-434F-BCFF-79C035DF5EA6}"/>
            </c:ext>
          </c:extLst>
        </c:ser>
        <c:ser>
          <c:idx val="6"/>
          <c:order val="1"/>
          <c:tx>
            <c:strRef>
              <c:f>'איור א''-33'!$B$3</c:f>
              <c:strCache>
                <c:ptCount val="1"/>
                <c:pt idx="0">
                  <c:v>מעל 45% ועד 60%</c:v>
                </c:pt>
              </c:strCache>
            </c:strRef>
          </c:tx>
          <c:spPr>
            <a:ln w="28575">
              <a:solidFill>
                <a:schemeClr val="accent1"/>
              </a:solidFill>
              <a:prstDash val="solid"/>
            </a:ln>
          </c:spPr>
          <c:marker>
            <c:symbol val="none"/>
          </c:marker>
          <c:cat>
            <c:numRef>
              <c:f>'איור א''-33'!$I$1:$DX$1</c:f>
              <c:numCache>
                <c:formatCode>mmm\-yy</c:formatCode>
                <c:ptCount val="120"/>
                <c:pt idx="0">
                  <c:v>40634</c:v>
                </c:pt>
                <c:pt idx="1">
                  <c:v>40664</c:v>
                </c:pt>
                <c:pt idx="2">
                  <c:v>40695</c:v>
                </c:pt>
                <c:pt idx="3">
                  <c:v>40725</c:v>
                </c:pt>
                <c:pt idx="4">
                  <c:v>40756</c:v>
                </c:pt>
                <c:pt idx="5">
                  <c:v>40787</c:v>
                </c:pt>
                <c:pt idx="6">
                  <c:v>40817</c:v>
                </c:pt>
                <c:pt idx="7">
                  <c:v>40848</c:v>
                </c:pt>
                <c:pt idx="8">
                  <c:v>40878</c:v>
                </c:pt>
                <c:pt idx="9">
                  <c:v>40909</c:v>
                </c:pt>
                <c:pt idx="10">
                  <c:v>40940</c:v>
                </c:pt>
                <c:pt idx="11">
                  <c:v>40969</c:v>
                </c:pt>
                <c:pt idx="12">
                  <c:v>41000</c:v>
                </c:pt>
                <c:pt idx="13">
                  <c:v>41030</c:v>
                </c:pt>
                <c:pt idx="14">
                  <c:v>41061</c:v>
                </c:pt>
                <c:pt idx="15">
                  <c:v>41091</c:v>
                </c:pt>
                <c:pt idx="16">
                  <c:v>41122</c:v>
                </c:pt>
                <c:pt idx="17">
                  <c:v>41153</c:v>
                </c:pt>
                <c:pt idx="18">
                  <c:v>41183</c:v>
                </c:pt>
                <c:pt idx="19">
                  <c:v>41214</c:v>
                </c:pt>
                <c:pt idx="20">
                  <c:v>41244</c:v>
                </c:pt>
                <c:pt idx="21">
                  <c:v>41275</c:v>
                </c:pt>
                <c:pt idx="22">
                  <c:v>41306</c:v>
                </c:pt>
                <c:pt idx="23">
                  <c:v>41334</c:v>
                </c:pt>
                <c:pt idx="24">
                  <c:v>41365</c:v>
                </c:pt>
                <c:pt idx="25">
                  <c:v>41395</c:v>
                </c:pt>
                <c:pt idx="26">
                  <c:v>41426</c:v>
                </c:pt>
                <c:pt idx="27">
                  <c:v>41456</c:v>
                </c:pt>
                <c:pt idx="28">
                  <c:v>41487</c:v>
                </c:pt>
                <c:pt idx="29">
                  <c:v>41518</c:v>
                </c:pt>
                <c:pt idx="30">
                  <c:v>41548</c:v>
                </c:pt>
                <c:pt idx="31">
                  <c:v>41579</c:v>
                </c:pt>
                <c:pt idx="32">
                  <c:v>41609</c:v>
                </c:pt>
                <c:pt idx="33">
                  <c:v>41640</c:v>
                </c:pt>
                <c:pt idx="34">
                  <c:v>41671</c:v>
                </c:pt>
                <c:pt idx="35">
                  <c:v>41699</c:v>
                </c:pt>
                <c:pt idx="36">
                  <c:v>41730</c:v>
                </c:pt>
                <c:pt idx="37">
                  <c:v>41760</c:v>
                </c:pt>
                <c:pt idx="38">
                  <c:v>41791</c:v>
                </c:pt>
                <c:pt idx="39">
                  <c:v>41821</c:v>
                </c:pt>
                <c:pt idx="40">
                  <c:v>41852</c:v>
                </c:pt>
                <c:pt idx="41">
                  <c:v>41883</c:v>
                </c:pt>
                <c:pt idx="42">
                  <c:v>41913</c:v>
                </c:pt>
                <c:pt idx="43">
                  <c:v>41944</c:v>
                </c:pt>
                <c:pt idx="44">
                  <c:v>41974</c:v>
                </c:pt>
                <c:pt idx="45">
                  <c:v>42005</c:v>
                </c:pt>
                <c:pt idx="46">
                  <c:v>42036</c:v>
                </c:pt>
                <c:pt idx="47">
                  <c:v>42064</c:v>
                </c:pt>
                <c:pt idx="48">
                  <c:v>42095</c:v>
                </c:pt>
                <c:pt idx="49">
                  <c:v>42125</c:v>
                </c:pt>
                <c:pt idx="50">
                  <c:v>42156</c:v>
                </c:pt>
                <c:pt idx="51">
                  <c:v>42186</c:v>
                </c:pt>
                <c:pt idx="52">
                  <c:v>42217</c:v>
                </c:pt>
                <c:pt idx="53">
                  <c:v>42248</c:v>
                </c:pt>
                <c:pt idx="54">
                  <c:v>42278</c:v>
                </c:pt>
                <c:pt idx="55">
                  <c:v>42309</c:v>
                </c:pt>
                <c:pt idx="56">
                  <c:v>42339</c:v>
                </c:pt>
                <c:pt idx="57">
                  <c:v>42370</c:v>
                </c:pt>
                <c:pt idx="58">
                  <c:v>42401</c:v>
                </c:pt>
                <c:pt idx="59">
                  <c:v>42430</c:v>
                </c:pt>
                <c:pt idx="60">
                  <c:v>42461</c:v>
                </c:pt>
                <c:pt idx="61">
                  <c:v>42491</c:v>
                </c:pt>
                <c:pt idx="62">
                  <c:v>42522</c:v>
                </c:pt>
                <c:pt idx="63">
                  <c:v>42552</c:v>
                </c:pt>
                <c:pt idx="64">
                  <c:v>42583</c:v>
                </c:pt>
                <c:pt idx="65">
                  <c:v>42614</c:v>
                </c:pt>
                <c:pt idx="66">
                  <c:v>42644</c:v>
                </c:pt>
                <c:pt idx="67">
                  <c:v>42675</c:v>
                </c:pt>
                <c:pt idx="68">
                  <c:v>42705</c:v>
                </c:pt>
                <c:pt idx="69">
                  <c:v>42736</c:v>
                </c:pt>
                <c:pt idx="70">
                  <c:v>42767</c:v>
                </c:pt>
                <c:pt idx="71">
                  <c:v>42795</c:v>
                </c:pt>
                <c:pt idx="72">
                  <c:v>42826</c:v>
                </c:pt>
                <c:pt idx="73">
                  <c:v>42856</c:v>
                </c:pt>
                <c:pt idx="74">
                  <c:v>42887</c:v>
                </c:pt>
                <c:pt idx="75">
                  <c:v>42917</c:v>
                </c:pt>
                <c:pt idx="76">
                  <c:v>42948</c:v>
                </c:pt>
                <c:pt idx="77">
                  <c:v>42979</c:v>
                </c:pt>
                <c:pt idx="78">
                  <c:v>43009</c:v>
                </c:pt>
                <c:pt idx="79">
                  <c:v>43040</c:v>
                </c:pt>
                <c:pt idx="80">
                  <c:v>43070</c:v>
                </c:pt>
                <c:pt idx="81">
                  <c:v>43101</c:v>
                </c:pt>
                <c:pt idx="82">
                  <c:v>43132</c:v>
                </c:pt>
                <c:pt idx="83">
                  <c:v>43160</c:v>
                </c:pt>
                <c:pt idx="84">
                  <c:v>43191</c:v>
                </c:pt>
                <c:pt idx="85">
                  <c:v>43221</c:v>
                </c:pt>
                <c:pt idx="86">
                  <c:v>43252</c:v>
                </c:pt>
                <c:pt idx="87">
                  <c:v>43282</c:v>
                </c:pt>
                <c:pt idx="88">
                  <c:v>43313</c:v>
                </c:pt>
                <c:pt idx="89">
                  <c:v>43344</c:v>
                </c:pt>
                <c:pt idx="90">
                  <c:v>43374</c:v>
                </c:pt>
                <c:pt idx="91">
                  <c:v>43405</c:v>
                </c:pt>
                <c:pt idx="92">
                  <c:v>43435</c:v>
                </c:pt>
                <c:pt idx="93">
                  <c:v>43466</c:v>
                </c:pt>
                <c:pt idx="94">
                  <c:v>43497</c:v>
                </c:pt>
                <c:pt idx="95">
                  <c:v>43525</c:v>
                </c:pt>
                <c:pt idx="96">
                  <c:v>43556</c:v>
                </c:pt>
                <c:pt idx="97">
                  <c:v>43586</c:v>
                </c:pt>
                <c:pt idx="98">
                  <c:v>43617</c:v>
                </c:pt>
                <c:pt idx="99">
                  <c:v>43647</c:v>
                </c:pt>
                <c:pt idx="100">
                  <c:v>43678</c:v>
                </c:pt>
                <c:pt idx="101">
                  <c:v>43709</c:v>
                </c:pt>
                <c:pt idx="102">
                  <c:v>43739</c:v>
                </c:pt>
                <c:pt idx="103">
                  <c:v>43770</c:v>
                </c:pt>
                <c:pt idx="104">
                  <c:v>43800</c:v>
                </c:pt>
                <c:pt idx="105">
                  <c:v>43831</c:v>
                </c:pt>
                <c:pt idx="106">
                  <c:v>43862</c:v>
                </c:pt>
                <c:pt idx="107">
                  <c:v>43891</c:v>
                </c:pt>
                <c:pt idx="108">
                  <c:v>43922</c:v>
                </c:pt>
                <c:pt idx="109">
                  <c:v>43952</c:v>
                </c:pt>
                <c:pt idx="110">
                  <c:v>43983</c:v>
                </c:pt>
                <c:pt idx="111">
                  <c:v>44013</c:v>
                </c:pt>
                <c:pt idx="112">
                  <c:v>44044</c:v>
                </c:pt>
                <c:pt idx="113">
                  <c:v>44075</c:v>
                </c:pt>
                <c:pt idx="114">
                  <c:v>44105</c:v>
                </c:pt>
                <c:pt idx="115">
                  <c:v>44136</c:v>
                </c:pt>
                <c:pt idx="116">
                  <c:v>44166</c:v>
                </c:pt>
                <c:pt idx="117">
                  <c:v>44197</c:v>
                </c:pt>
                <c:pt idx="118">
                  <c:v>44228</c:v>
                </c:pt>
                <c:pt idx="119">
                  <c:v>44256</c:v>
                </c:pt>
              </c:numCache>
            </c:numRef>
          </c:cat>
          <c:val>
            <c:numRef>
              <c:f>'איור א''-33'!$I$3:$DX$3</c:f>
              <c:numCache>
                <c:formatCode>#,##0.0</c:formatCode>
                <c:ptCount val="120"/>
                <c:pt idx="0">
                  <c:v>34.448352828242129</c:v>
                </c:pt>
                <c:pt idx="1">
                  <c:v>34.385081524799297</c:v>
                </c:pt>
                <c:pt idx="2">
                  <c:v>33.654435118572998</c:v>
                </c:pt>
                <c:pt idx="3">
                  <c:v>33.945930426772982</c:v>
                </c:pt>
                <c:pt idx="4">
                  <c:v>34.615696026834769</c:v>
                </c:pt>
                <c:pt idx="5">
                  <c:v>33.622450708616583</c:v>
                </c:pt>
                <c:pt idx="6">
                  <c:v>35.363394632954019</c:v>
                </c:pt>
                <c:pt idx="7">
                  <c:v>35.744731544373835</c:v>
                </c:pt>
                <c:pt idx="8">
                  <c:v>34.162920236378547</c:v>
                </c:pt>
                <c:pt idx="9">
                  <c:v>35.381638988642102</c:v>
                </c:pt>
                <c:pt idx="10">
                  <c:v>36.101526008813337</c:v>
                </c:pt>
                <c:pt idx="11">
                  <c:v>35.564953510869543</c:v>
                </c:pt>
                <c:pt idx="12">
                  <c:v>35.056007771906323</c:v>
                </c:pt>
                <c:pt idx="13">
                  <c:v>36.691894182396908</c:v>
                </c:pt>
                <c:pt idx="14">
                  <c:v>36.793688646998056</c:v>
                </c:pt>
                <c:pt idx="15">
                  <c:v>35.91601559791718</c:v>
                </c:pt>
                <c:pt idx="16">
                  <c:v>36.660287377872372</c:v>
                </c:pt>
                <c:pt idx="17">
                  <c:v>34.963658212681167</c:v>
                </c:pt>
                <c:pt idx="18">
                  <c:v>35.885449157122565</c:v>
                </c:pt>
                <c:pt idx="19">
                  <c:v>34.888921173261984</c:v>
                </c:pt>
                <c:pt idx="20">
                  <c:v>37.166921368466973</c:v>
                </c:pt>
                <c:pt idx="21">
                  <c:v>36.539929441517955</c:v>
                </c:pt>
                <c:pt idx="22">
                  <c:v>38.022193549530328</c:v>
                </c:pt>
                <c:pt idx="23">
                  <c:v>38.381745058809223</c:v>
                </c:pt>
                <c:pt idx="24">
                  <c:v>37.522205791670117</c:v>
                </c:pt>
                <c:pt idx="25">
                  <c:v>36.972355228095246</c:v>
                </c:pt>
                <c:pt idx="26">
                  <c:v>38.801921711923427</c:v>
                </c:pt>
                <c:pt idx="27">
                  <c:v>36.933233389177531</c:v>
                </c:pt>
                <c:pt idx="28">
                  <c:v>36.058374558448335</c:v>
                </c:pt>
                <c:pt idx="29">
                  <c:v>37.45121202955692</c:v>
                </c:pt>
                <c:pt idx="30">
                  <c:v>37.816966466538496</c:v>
                </c:pt>
                <c:pt idx="31">
                  <c:v>37.022398623940731</c:v>
                </c:pt>
                <c:pt idx="32">
                  <c:v>37.327261594178104</c:v>
                </c:pt>
                <c:pt idx="33">
                  <c:v>37.069702045884391</c:v>
                </c:pt>
                <c:pt idx="34">
                  <c:v>37.234721966170511</c:v>
                </c:pt>
                <c:pt idx="35">
                  <c:v>37.382899145906762</c:v>
                </c:pt>
                <c:pt idx="36">
                  <c:v>37.1500387744017</c:v>
                </c:pt>
                <c:pt idx="37">
                  <c:v>37.617161312842853</c:v>
                </c:pt>
                <c:pt idx="38">
                  <c:v>38.831069607601229</c:v>
                </c:pt>
                <c:pt idx="39">
                  <c:v>38.189679527181369</c:v>
                </c:pt>
                <c:pt idx="40">
                  <c:v>37.5566548052998</c:v>
                </c:pt>
                <c:pt idx="41">
                  <c:v>36.909653401287201</c:v>
                </c:pt>
                <c:pt idx="42">
                  <c:v>38.508164218224536</c:v>
                </c:pt>
                <c:pt idx="43">
                  <c:v>36.921043255305364</c:v>
                </c:pt>
                <c:pt idx="44">
                  <c:v>36.969161885274438</c:v>
                </c:pt>
                <c:pt idx="45">
                  <c:v>37.359125979499417</c:v>
                </c:pt>
                <c:pt idx="46">
                  <c:v>35.583111943547969</c:v>
                </c:pt>
                <c:pt idx="47">
                  <c:v>35.53898810762977</c:v>
                </c:pt>
                <c:pt idx="48">
                  <c:v>37.09788154325431</c:v>
                </c:pt>
                <c:pt idx="49">
                  <c:v>37.208421580327752</c:v>
                </c:pt>
                <c:pt idx="50">
                  <c:v>37.550285872257852</c:v>
                </c:pt>
                <c:pt idx="51">
                  <c:v>36.886916694496215</c:v>
                </c:pt>
                <c:pt idx="52">
                  <c:v>36.758821479328645</c:v>
                </c:pt>
                <c:pt idx="53">
                  <c:v>37.119760043096818</c:v>
                </c:pt>
                <c:pt idx="54">
                  <c:v>36.862939352199028</c:v>
                </c:pt>
                <c:pt idx="55">
                  <c:v>37.375233624495614</c:v>
                </c:pt>
                <c:pt idx="56">
                  <c:v>37.161628840067458</c:v>
                </c:pt>
                <c:pt idx="57">
                  <c:v>36.30536601943404</c:v>
                </c:pt>
                <c:pt idx="58">
                  <c:v>35.515055657961646</c:v>
                </c:pt>
                <c:pt idx="59">
                  <c:v>37.275569394476207</c:v>
                </c:pt>
                <c:pt idx="60">
                  <c:v>37.681365217692949</c:v>
                </c:pt>
                <c:pt idx="61">
                  <c:v>38.631228440613604</c:v>
                </c:pt>
                <c:pt idx="62">
                  <c:v>38.732232891422989</c:v>
                </c:pt>
                <c:pt idx="63">
                  <c:v>36.730730500344436</c:v>
                </c:pt>
                <c:pt idx="64">
                  <c:v>39.126047530902383</c:v>
                </c:pt>
                <c:pt idx="65">
                  <c:v>39.462672899657107</c:v>
                </c:pt>
                <c:pt idx="66">
                  <c:v>40.636714435180792</c:v>
                </c:pt>
                <c:pt idx="67">
                  <c:v>40.666320791292179</c:v>
                </c:pt>
                <c:pt idx="68">
                  <c:v>40.05137269631669</c:v>
                </c:pt>
                <c:pt idx="69">
                  <c:v>40.334619355591848</c:v>
                </c:pt>
                <c:pt idx="70">
                  <c:v>39.832858755712564</c:v>
                </c:pt>
                <c:pt idx="71">
                  <c:v>39.026869152250022</c:v>
                </c:pt>
                <c:pt idx="72">
                  <c:v>38.184233711303357</c:v>
                </c:pt>
                <c:pt idx="73">
                  <c:v>38.77090718112143</c:v>
                </c:pt>
                <c:pt idx="74">
                  <c:v>38.637122699294999</c:v>
                </c:pt>
                <c:pt idx="75">
                  <c:v>38.44780370430685</c:v>
                </c:pt>
                <c:pt idx="76">
                  <c:v>38.855634753435154</c:v>
                </c:pt>
                <c:pt idx="77">
                  <c:v>37.810235428264804</c:v>
                </c:pt>
                <c:pt idx="78">
                  <c:v>38.460131259538322</c:v>
                </c:pt>
                <c:pt idx="79">
                  <c:v>38.362944109066966</c:v>
                </c:pt>
                <c:pt idx="80">
                  <c:v>38.903076502207007</c:v>
                </c:pt>
                <c:pt idx="81">
                  <c:v>37.954402412749303</c:v>
                </c:pt>
                <c:pt idx="82">
                  <c:v>38.135603562013017</c:v>
                </c:pt>
                <c:pt idx="83">
                  <c:v>37.96212494839466</c:v>
                </c:pt>
                <c:pt idx="84">
                  <c:v>37.70470508527449</c:v>
                </c:pt>
                <c:pt idx="85">
                  <c:v>36.630721713986077</c:v>
                </c:pt>
                <c:pt idx="86">
                  <c:v>37.334113739183103</c:v>
                </c:pt>
                <c:pt idx="87">
                  <c:v>36.196445408006042</c:v>
                </c:pt>
                <c:pt idx="88">
                  <c:v>36.948948912635437</c:v>
                </c:pt>
                <c:pt idx="89">
                  <c:v>34.295769725394329</c:v>
                </c:pt>
                <c:pt idx="90">
                  <c:v>36.171206144032233</c:v>
                </c:pt>
                <c:pt idx="91">
                  <c:v>36.881080742377762</c:v>
                </c:pt>
                <c:pt idx="92">
                  <c:v>36.261770008256008</c:v>
                </c:pt>
                <c:pt idx="93">
                  <c:v>34.207756249098949</c:v>
                </c:pt>
                <c:pt idx="94">
                  <c:v>35.983365034070204</c:v>
                </c:pt>
                <c:pt idx="95">
                  <c:v>34.587826054866575</c:v>
                </c:pt>
                <c:pt idx="96">
                  <c:v>34.548514789890781</c:v>
                </c:pt>
                <c:pt idx="97">
                  <c:v>34.11050768987544</c:v>
                </c:pt>
                <c:pt idx="98">
                  <c:v>35.185915089220813</c:v>
                </c:pt>
                <c:pt idx="99">
                  <c:v>34.394259643074562</c:v>
                </c:pt>
                <c:pt idx="100">
                  <c:v>35.267374889396748</c:v>
                </c:pt>
                <c:pt idx="101">
                  <c:v>35.206203131975613</c:v>
                </c:pt>
                <c:pt idx="102">
                  <c:v>35.036748752598974</c:v>
                </c:pt>
                <c:pt idx="103">
                  <c:v>35.00013139711379</c:v>
                </c:pt>
                <c:pt idx="104">
                  <c:v>35.48752869812197</c:v>
                </c:pt>
                <c:pt idx="105">
                  <c:v>34.428394112711601</c:v>
                </c:pt>
                <c:pt idx="106">
                  <c:v>33.697075600111454</c:v>
                </c:pt>
                <c:pt idx="107">
                  <c:v>35.162990831323228</c:v>
                </c:pt>
                <c:pt idx="108">
                  <c:v>33.470088962090031</c:v>
                </c:pt>
                <c:pt idx="109">
                  <c:v>34.46259189262247</c:v>
                </c:pt>
                <c:pt idx="110">
                  <c:v>34.829753748249097</c:v>
                </c:pt>
                <c:pt idx="111">
                  <c:v>34.156172324585633</c:v>
                </c:pt>
                <c:pt idx="112">
                  <c:v>33.868173128425177</c:v>
                </c:pt>
                <c:pt idx="113">
                  <c:v>31.578902876448605</c:v>
                </c:pt>
                <c:pt idx="114">
                  <c:v>33.794100867957042</c:v>
                </c:pt>
                <c:pt idx="115">
                  <c:v>32.709201716502847</c:v>
                </c:pt>
                <c:pt idx="116">
                  <c:v>33.697648373907754</c:v>
                </c:pt>
                <c:pt idx="117">
                  <c:v>33.03748998250888</c:v>
                </c:pt>
                <c:pt idx="118">
                  <c:v>31.747317618690317</c:v>
                </c:pt>
                <c:pt idx="119">
                  <c:v>31.893276040613589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199-434F-BCFF-79C035DF5EA6}"/>
            </c:ext>
          </c:extLst>
        </c:ser>
        <c:ser>
          <c:idx val="2"/>
          <c:order val="2"/>
          <c:tx>
            <c:strRef>
              <c:f>'איור א''-33'!$B$4</c:f>
              <c:strCache>
                <c:ptCount val="1"/>
                <c:pt idx="0">
                  <c:v>מעל 60% ועד 75%</c:v>
                </c:pt>
              </c:strCache>
            </c:strRef>
          </c:tx>
          <c:spPr>
            <a:ln w="22225">
              <a:solidFill>
                <a:srgbClr val="FFC000"/>
              </a:solidFill>
              <a:prstDash val="solid"/>
            </a:ln>
          </c:spPr>
          <c:marker>
            <c:symbol val="none"/>
          </c:marker>
          <c:cat>
            <c:numRef>
              <c:f>'איור א''-33'!$I$1:$DX$1</c:f>
              <c:numCache>
                <c:formatCode>mmm\-yy</c:formatCode>
                <c:ptCount val="120"/>
                <c:pt idx="0">
                  <c:v>40634</c:v>
                </c:pt>
                <c:pt idx="1">
                  <c:v>40664</c:v>
                </c:pt>
                <c:pt idx="2">
                  <c:v>40695</c:v>
                </c:pt>
                <c:pt idx="3">
                  <c:v>40725</c:v>
                </c:pt>
                <c:pt idx="4">
                  <c:v>40756</c:v>
                </c:pt>
                <c:pt idx="5">
                  <c:v>40787</c:v>
                </c:pt>
                <c:pt idx="6">
                  <c:v>40817</c:v>
                </c:pt>
                <c:pt idx="7">
                  <c:v>40848</c:v>
                </c:pt>
                <c:pt idx="8">
                  <c:v>40878</c:v>
                </c:pt>
                <c:pt idx="9">
                  <c:v>40909</c:v>
                </c:pt>
                <c:pt idx="10">
                  <c:v>40940</c:v>
                </c:pt>
                <c:pt idx="11">
                  <c:v>40969</c:v>
                </c:pt>
                <c:pt idx="12">
                  <c:v>41000</c:v>
                </c:pt>
                <c:pt idx="13">
                  <c:v>41030</c:v>
                </c:pt>
                <c:pt idx="14">
                  <c:v>41061</c:v>
                </c:pt>
                <c:pt idx="15">
                  <c:v>41091</c:v>
                </c:pt>
                <c:pt idx="16">
                  <c:v>41122</c:v>
                </c:pt>
                <c:pt idx="17">
                  <c:v>41153</c:v>
                </c:pt>
                <c:pt idx="18">
                  <c:v>41183</c:v>
                </c:pt>
                <c:pt idx="19">
                  <c:v>41214</c:v>
                </c:pt>
                <c:pt idx="20">
                  <c:v>41244</c:v>
                </c:pt>
                <c:pt idx="21">
                  <c:v>41275</c:v>
                </c:pt>
                <c:pt idx="22">
                  <c:v>41306</c:v>
                </c:pt>
                <c:pt idx="23">
                  <c:v>41334</c:v>
                </c:pt>
                <c:pt idx="24">
                  <c:v>41365</c:v>
                </c:pt>
                <c:pt idx="25">
                  <c:v>41395</c:v>
                </c:pt>
                <c:pt idx="26">
                  <c:v>41426</c:v>
                </c:pt>
                <c:pt idx="27">
                  <c:v>41456</c:v>
                </c:pt>
                <c:pt idx="28">
                  <c:v>41487</c:v>
                </c:pt>
                <c:pt idx="29">
                  <c:v>41518</c:v>
                </c:pt>
                <c:pt idx="30">
                  <c:v>41548</c:v>
                </c:pt>
                <c:pt idx="31">
                  <c:v>41579</c:v>
                </c:pt>
                <c:pt idx="32">
                  <c:v>41609</c:v>
                </c:pt>
                <c:pt idx="33">
                  <c:v>41640</c:v>
                </c:pt>
                <c:pt idx="34">
                  <c:v>41671</c:v>
                </c:pt>
                <c:pt idx="35">
                  <c:v>41699</c:v>
                </c:pt>
                <c:pt idx="36">
                  <c:v>41730</c:v>
                </c:pt>
                <c:pt idx="37">
                  <c:v>41760</c:v>
                </c:pt>
                <c:pt idx="38">
                  <c:v>41791</c:v>
                </c:pt>
                <c:pt idx="39">
                  <c:v>41821</c:v>
                </c:pt>
                <c:pt idx="40">
                  <c:v>41852</c:v>
                </c:pt>
                <c:pt idx="41">
                  <c:v>41883</c:v>
                </c:pt>
                <c:pt idx="42">
                  <c:v>41913</c:v>
                </c:pt>
                <c:pt idx="43">
                  <c:v>41944</c:v>
                </c:pt>
                <c:pt idx="44">
                  <c:v>41974</c:v>
                </c:pt>
                <c:pt idx="45">
                  <c:v>42005</c:v>
                </c:pt>
                <c:pt idx="46">
                  <c:v>42036</c:v>
                </c:pt>
                <c:pt idx="47">
                  <c:v>42064</c:v>
                </c:pt>
                <c:pt idx="48">
                  <c:v>42095</c:v>
                </c:pt>
                <c:pt idx="49">
                  <c:v>42125</c:v>
                </c:pt>
                <c:pt idx="50">
                  <c:v>42156</c:v>
                </c:pt>
                <c:pt idx="51">
                  <c:v>42186</c:v>
                </c:pt>
                <c:pt idx="52">
                  <c:v>42217</c:v>
                </c:pt>
                <c:pt idx="53">
                  <c:v>42248</c:v>
                </c:pt>
                <c:pt idx="54">
                  <c:v>42278</c:v>
                </c:pt>
                <c:pt idx="55">
                  <c:v>42309</c:v>
                </c:pt>
                <c:pt idx="56">
                  <c:v>42339</c:v>
                </c:pt>
                <c:pt idx="57">
                  <c:v>42370</c:v>
                </c:pt>
                <c:pt idx="58">
                  <c:v>42401</c:v>
                </c:pt>
                <c:pt idx="59">
                  <c:v>42430</c:v>
                </c:pt>
                <c:pt idx="60">
                  <c:v>42461</c:v>
                </c:pt>
                <c:pt idx="61">
                  <c:v>42491</c:v>
                </c:pt>
                <c:pt idx="62">
                  <c:v>42522</c:v>
                </c:pt>
                <c:pt idx="63">
                  <c:v>42552</c:v>
                </c:pt>
                <c:pt idx="64">
                  <c:v>42583</c:v>
                </c:pt>
                <c:pt idx="65">
                  <c:v>42614</c:v>
                </c:pt>
                <c:pt idx="66">
                  <c:v>42644</c:v>
                </c:pt>
                <c:pt idx="67">
                  <c:v>42675</c:v>
                </c:pt>
                <c:pt idx="68">
                  <c:v>42705</c:v>
                </c:pt>
                <c:pt idx="69">
                  <c:v>42736</c:v>
                </c:pt>
                <c:pt idx="70">
                  <c:v>42767</c:v>
                </c:pt>
                <c:pt idx="71">
                  <c:v>42795</c:v>
                </c:pt>
                <c:pt idx="72">
                  <c:v>42826</c:v>
                </c:pt>
                <c:pt idx="73">
                  <c:v>42856</c:v>
                </c:pt>
                <c:pt idx="74">
                  <c:v>42887</c:v>
                </c:pt>
                <c:pt idx="75">
                  <c:v>42917</c:v>
                </c:pt>
                <c:pt idx="76">
                  <c:v>42948</c:v>
                </c:pt>
                <c:pt idx="77">
                  <c:v>42979</c:v>
                </c:pt>
                <c:pt idx="78">
                  <c:v>43009</c:v>
                </c:pt>
                <c:pt idx="79">
                  <c:v>43040</c:v>
                </c:pt>
                <c:pt idx="80">
                  <c:v>43070</c:v>
                </c:pt>
                <c:pt idx="81">
                  <c:v>43101</c:v>
                </c:pt>
                <c:pt idx="82">
                  <c:v>43132</c:v>
                </c:pt>
                <c:pt idx="83">
                  <c:v>43160</c:v>
                </c:pt>
                <c:pt idx="84">
                  <c:v>43191</c:v>
                </c:pt>
                <c:pt idx="85">
                  <c:v>43221</c:v>
                </c:pt>
                <c:pt idx="86">
                  <c:v>43252</c:v>
                </c:pt>
                <c:pt idx="87">
                  <c:v>43282</c:v>
                </c:pt>
                <c:pt idx="88">
                  <c:v>43313</c:v>
                </c:pt>
                <c:pt idx="89">
                  <c:v>43344</c:v>
                </c:pt>
                <c:pt idx="90">
                  <c:v>43374</c:v>
                </c:pt>
                <c:pt idx="91">
                  <c:v>43405</c:v>
                </c:pt>
                <c:pt idx="92">
                  <c:v>43435</c:v>
                </c:pt>
                <c:pt idx="93">
                  <c:v>43466</c:v>
                </c:pt>
                <c:pt idx="94">
                  <c:v>43497</c:v>
                </c:pt>
                <c:pt idx="95">
                  <c:v>43525</c:v>
                </c:pt>
                <c:pt idx="96">
                  <c:v>43556</c:v>
                </c:pt>
                <c:pt idx="97">
                  <c:v>43586</c:v>
                </c:pt>
                <c:pt idx="98">
                  <c:v>43617</c:v>
                </c:pt>
                <c:pt idx="99">
                  <c:v>43647</c:v>
                </c:pt>
                <c:pt idx="100">
                  <c:v>43678</c:v>
                </c:pt>
                <c:pt idx="101">
                  <c:v>43709</c:v>
                </c:pt>
                <c:pt idx="102">
                  <c:v>43739</c:v>
                </c:pt>
                <c:pt idx="103">
                  <c:v>43770</c:v>
                </c:pt>
                <c:pt idx="104">
                  <c:v>43800</c:v>
                </c:pt>
                <c:pt idx="105">
                  <c:v>43831</c:v>
                </c:pt>
                <c:pt idx="106">
                  <c:v>43862</c:v>
                </c:pt>
                <c:pt idx="107">
                  <c:v>43891</c:v>
                </c:pt>
                <c:pt idx="108">
                  <c:v>43922</c:v>
                </c:pt>
                <c:pt idx="109">
                  <c:v>43952</c:v>
                </c:pt>
                <c:pt idx="110">
                  <c:v>43983</c:v>
                </c:pt>
                <c:pt idx="111">
                  <c:v>44013</c:v>
                </c:pt>
                <c:pt idx="112">
                  <c:v>44044</c:v>
                </c:pt>
                <c:pt idx="113">
                  <c:v>44075</c:v>
                </c:pt>
                <c:pt idx="114">
                  <c:v>44105</c:v>
                </c:pt>
                <c:pt idx="115">
                  <c:v>44136</c:v>
                </c:pt>
                <c:pt idx="116">
                  <c:v>44166</c:v>
                </c:pt>
                <c:pt idx="117">
                  <c:v>44197</c:v>
                </c:pt>
                <c:pt idx="118">
                  <c:v>44228</c:v>
                </c:pt>
                <c:pt idx="119">
                  <c:v>44256</c:v>
                </c:pt>
              </c:numCache>
            </c:numRef>
          </c:cat>
          <c:val>
            <c:numRef>
              <c:f>'איור א''-33'!$I$4:$DX$4</c:f>
              <c:numCache>
                <c:formatCode>#,##0.0</c:formatCode>
                <c:ptCount val="120"/>
                <c:pt idx="0">
                  <c:v>35.405184582873581</c:v>
                </c:pt>
                <c:pt idx="1">
                  <c:v>34.395540058614273</c:v>
                </c:pt>
                <c:pt idx="2">
                  <c:v>33.371282404177315</c:v>
                </c:pt>
                <c:pt idx="3">
                  <c:v>34.726375878856643</c:v>
                </c:pt>
                <c:pt idx="4">
                  <c:v>34.468104794401711</c:v>
                </c:pt>
                <c:pt idx="5">
                  <c:v>34.541890050901102</c:v>
                </c:pt>
                <c:pt idx="6">
                  <c:v>34.220609903303824</c:v>
                </c:pt>
                <c:pt idx="7">
                  <c:v>34.144975445896684</c:v>
                </c:pt>
                <c:pt idx="8">
                  <c:v>34.238665673901913</c:v>
                </c:pt>
                <c:pt idx="9">
                  <c:v>33.954745374017001</c:v>
                </c:pt>
                <c:pt idx="10">
                  <c:v>33.271561202925703</c:v>
                </c:pt>
                <c:pt idx="11">
                  <c:v>34.799349317741559</c:v>
                </c:pt>
                <c:pt idx="12">
                  <c:v>34.850168672312719</c:v>
                </c:pt>
                <c:pt idx="13">
                  <c:v>33.984124403186946</c:v>
                </c:pt>
                <c:pt idx="14">
                  <c:v>33.998213719733471</c:v>
                </c:pt>
                <c:pt idx="15">
                  <c:v>36.921902037044454</c:v>
                </c:pt>
                <c:pt idx="16">
                  <c:v>37.073745284451114</c:v>
                </c:pt>
                <c:pt idx="17">
                  <c:v>35.401747527343865</c:v>
                </c:pt>
                <c:pt idx="18">
                  <c:v>35.624186551441611</c:v>
                </c:pt>
                <c:pt idx="19">
                  <c:v>37.115969075524326</c:v>
                </c:pt>
                <c:pt idx="20">
                  <c:v>35.703683222102697</c:v>
                </c:pt>
                <c:pt idx="21">
                  <c:v>36.533685787757847</c:v>
                </c:pt>
                <c:pt idx="22">
                  <c:v>36.053484428810691</c:v>
                </c:pt>
                <c:pt idx="23">
                  <c:v>35.888175744981986</c:v>
                </c:pt>
                <c:pt idx="24">
                  <c:v>35.72694913272661</c:v>
                </c:pt>
                <c:pt idx="25">
                  <c:v>37.140360421231932</c:v>
                </c:pt>
                <c:pt idx="26">
                  <c:v>34.216078188562534</c:v>
                </c:pt>
                <c:pt idx="27">
                  <c:v>35.710682624962573</c:v>
                </c:pt>
                <c:pt idx="28">
                  <c:v>36.653398820806736</c:v>
                </c:pt>
                <c:pt idx="29">
                  <c:v>35.985835169546121</c:v>
                </c:pt>
                <c:pt idx="30">
                  <c:v>35.026300392283233</c:v>
                </c:pt>
                <c:pt idx="31">
                  <c:v>35.211633716061122</c:v>
                </c:pt>
                <c:pt idx="32">
                  <c:v>34.259833420376395</c:v>
                </c:pt>
                <c:pt idx="33">
                  <c:v>33.882193499810413</c:v>
                </c:pt>
                <c:pt idx="34">
                  <c:v>33.667195559559474</c:v>
                </c:pt>
                <c:pt idx="35">
                  <c:v>33.910698316053761</c:v>
                </c:pt>
                <c:pt idx="36">
                  <c:v>33.276343338029456</c:v>
                </c:pt>
                <c:pt idx="37">
                  <c:v>34.938268303238331</c:v>
                </c:pt>
                <c:pt idx="38">
                  <c:v>33.428780606727756</c:v>
                </c:pt>
                <c:pt idx="39">
                  <c:v>33.43449553397361</c:v>
                </c:pt>
                <c:pt idx="40">
                  <c:v>33.70020888331684</c:v>
                </c:pt>
                <c:pt idx="41">
                  <c:v>34.697736701982116</c:v>
                </c:pt>
                <c:pt idx="42">
                  <c:v>32.664174419128159</c:v>
                </c:pt>
                <c:pt idx="43">
                  <c:v>34.662373177624431</c:v>
                </c:pt>
                <c:pt idx="44">
                  <c:v>34.464360434426162</c:v>
                </c:pt>
                <c:pt idx="45">
                  <c:v>34.691333933949466</c:v>
                </c:pt>
                <c:pt idx="46">
                  <c:v>35.030452299457096</c:v>
                </c:pt>
                <c:pt idx="47">
                  <c:v>34.973167212270845</c:v>
                </c:pt>
                <c:pt idx="48">
                  <c:v>33.825155113403923</c:v>
                </c:pt>
                <c:pt idx="49">
                  <c:v>33.608212137601917</c:v>
                </c:pt>
                <c:pt idx="50">
                  <c:v>33.646857867877657</c:v>
                </c:pt>
                <c:pt idx="51">
                  <c:v>33.257605852230114</c:v>
                </c:pt>
                <c:pt idx="52">
                  <c:v>33.976413643648385</c:v>
                </c:pt>
                <c:pt idx="53">
                  <c:v>35.563634004308973</c:v>
                </c:pt>
                <c:pt idx="54">
                  <c:v>35.730726575611996</c:v>
                </c:pt>
                <c:pt idx="55">
                  <c:v>34.078052104682484</c:v>
                </c:pt>
                <c:pt idx="56">
                  <c:v>34.060661128416591</c:v>
                </c:pt>
                <c:pt idx="57">
                  <c:v>35.038469617855263</c:v>
                </c:pt>
                <c:pt idx="58">
                  <c:v>35.635057225159734</c:v>
                </c:pt>
                <c:pt idx="59">
                  <c:v>33.938718735722091</c:v>
                </c:pt>
                <c:pt idx="60">
                  <c:v>33.683724548883212</c:v>
                </c:pt>
                <c:pt idx="61">
                  <c:v>32.528866941963976</c:v>
                </c:pt>
                <c:pt idx="62">
                  <c:v>32.736577827327068</c:v>
                </c:pt>
                <c:pt idx="63">
                  <c:v>32.594104953580569</c:v>
                </c:pt>
                <c:pt idx="64">
                  <c:v>30.49988563745859</c:v>
                </c:pt>
                <c:pt idx="65">
                  <c:v>29.333033940940368</c:v>
                </c:pt>
                <c:pt idx="66">
                  <c:v>28.995989712366644</c:v>
                </c:pt>
                <c:pt idx="67">
                  <c:v>27.511831437031585</c:v>
                </c:pt>
                <c:pt idx="68">
                  <c:v>27.035571809182379</c:v>
                </c:pt>
                <c:pt idx="69">
                  <c:v>27.149159444752236</c:v>
                </c:pt>
                <c:pt idx="70">
                  <c:v>27.076433681745897</c:v>
                </c:pt>
                <c:pt idx="71">
                  <c:v>28.252611451234944</c:v>
                </c:pt>
                <c:pt idx="72">
                  <c:v>28.004931666276978</c:v>
                </c:pt>
                <c:pt idx="73">
                  <c:v>28.695430110721293</c:v>
                </c:pt>
                <c:pt idx="74">
                  <c:v>28.889373116995781</c:v>
                </c:pt>
                <c:pt idx="75">
                  <c:v>29.666359802321757</c:v>
                </c:pt>
                <c:pt idx="76">
                  <c:v>29.32470258446039</c:v>
                </c:pt>
                <c:pt idx="77">
                  <c:v>30.775612046414917</c:v>
                </c:pt>
                <c:pt idx="78">
                  <c:v>30.469225963422726</c:v>
                </c:pt>
                <c:pt idx="79">
                  <c:v>29.883605142513492</c:v>
                </c:pt>
                <c:pt idx="80">
                  <c:v>30.115478417376369</c:v>
                </c:pt>
                <c:pt idx="81">
                  <c:v>29.076137691881616</c:v>
                </c:pt>
                <c:pt idx="82">
                  <c:v>30.418667478960081</c:v>
                </c:pt>
                <c:pt idx="83">
                  <c:v>29.740119710733186</c:v>
                </c:pt>
                <c:pt idx="84">
                  <c:v>31.972182822271289</c:v>
                </c:pt>
                <c:pt idx="85">
                  <c:v>32.678530422443202</c:v>
                </c:pt>
                <c:pt idx="86">
                  <c:v>32.771546965497826</c:v>
                </c:pt>
                <c:pt idx="87">
                  <c:v>33.365056413961227</c:v>
                </c:pt>
                <c:pt idx="88">
                  <c:v>33.978717732632425</c:v>
                </c:pt>
                <c:pt idx="89">
                  <c:v>33.296022724109541</c:v>
                </c:pt>
                <c:pt idx="90">
                  <c:v>32.834734668973795</c:v>
                </c:pt>
                <c:pt idx="91">
                  <c:v>33.024270351081405</c:v>
                </c:pt>
                <c:pt idx="92">
                  <c:v>33.984238216563824</c:v>
                </c:pt>
                <c:pt idx="93">
                  <c:v>34.407715566018169</c:v>
                </c:pt>
                <c:pt idx="94">
                  <c:v>33.705000199300713</c:v>
                </c:pt>
                <c:pt idx="95">
                  <c:v>36.181824017873566</c:v>
                </c:pt>
                <c:pt idx="96">
                  <c:v>36.207700294319814</c:v>
                </c:pt>
                <c:pt idx="97">
                  <c:v>36.193342015408128</c:v>
                </c:pt>
                <c:pt idx="98">
                  <c:v>36.26757030682132</c:v>
                </c:pt>
                <c:pt idx="99">
                  <c:v>35.911021731546654</c:v>
                </c:pt>
                <c:pt idx="100">
                  <c:v>37.327665877742014</c:v>
                </c:pt>
                <c:pt idx="101">
                  <c:v>36.847154615325444</c:v>
                </c:pt>
                <c:pt idx="102">
                  <c:v>37.029349336876273</c:v>
                </c:pt>
                <c:pt idx="103">
                  <c:v>37.432717881334817</c:v>
                </c:pt>
                <c:pt idx="104">
                  <c:v>36.772620751749798</c:v>
                </c:pt>
                <c:pt idx="105">
                  <c:v>39.080767122994082</c:v>
                </c:pt>
                <c:pt idx="106">
                  <c:v>39.230686854498487</c:v>
                </c:pt>
                <c:pt idx="107">
                  <c:v>38.849519907869848</c:v>
                </c:pt>
                <c:pt idx="108">
                  <c:v>40.797174460095952</c:v>
                </c:pt>
                <c:pt idx="109">
                  <c:v>39.099566155619513</c:v>
                </c:pt>
                <c:pt idx="110">
                  <c:v>39.705189986379153</c:v>
                </c:pt>
                <c:pt idx="111">
                  <c:v>39.366486935638726</c:v>
                </c:pt>
                <c:pt idx="112">
                  <c:v>40.791616429545698</c:v>
                </c:pt>
                <c:pt idx="113">
                  <c:v>42.572569259490187</c:v>
                </c:pt>
                <c:pt idx="114">
                  <c:v>41.299410766976386</c:v>
                </c:pt>
                <c:pt idx="115">
                  <c:v>42.151833284450781</c:v>
                </c:pt>
                <c:pt idx="116">
                  <c:v>41.358747464768108</c:v>
                </c:pt>
                <c:pt idx="117">
                  <c:v>41.02269388198382</c:v>
                </c:pt>
                <c:pt idx="118">
                  <c:v>42.910365636928006</c:v>
                </c:pt>
                <c:pt idx="119">
                  <c:v>42.465520255145357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199-434F-BCFF-79C035DF5EA6}"/>
            </c:ext>
          </c:extLst>
        </c:ser>
        <c:ser>
          <c:idx val="4"/>
          <c:order val="3"/>
          <c:tx>
            <c:strRef>
              <c:f>'איור א''-33'!$B$5</c:f>
              <c:strCache>
                <c:ptCount val="1"/>
                <c:pt idx="0">
                  <c:v>מעל 75% </c:v>
                </c:pt>
              </c:strCache>
            </c:strRef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'איור א''-33'!$I$1:$DX$1</c:f>
              <c:numCache>
                <c:formatCode>mmm\-yy</c:formatCode>
                <c:ptCount val="120"/>
                <c:pt idx="0">
                  <c:v>40634</c:v>
                </c:pt>
                <c:pt idx="1">
                  <c:v>40664</c:v>
                </c:pt>
                <c:pt idx="2">
                  <c:v>40695</c:v>
                </c:pt>
                <c:pt idx="3">
                  <c:v>40725</c:v>
                </c:pt>
                <c:pt idx="4">
                  <c:v>40756</c:v>
                </c:pt>
                <c:pt idx="5">
                  <c:v>40787</c:v>
                </c:pt>
                <c:pt idx="6">
                  <c:v>40817</c:v>
                </c:pt>
                <c:pt idx="7">
                  <c:v>40848</c:v>
                </c:pt>
                <c:pt idx="8">
                  <c:v>40878</c:v>
                </c:pt>
                <c:pt idx="9">
                  <c:v>40909</c:v>
                </c:pt>
                <c:pt idx="10">
                  <c:v>40940</c:v>
                </c:pt>
                <c:pt idx="11">
                  <c:v>40969</c:v>
                </c:pt>
                <c:pt idx="12">
                  <c:v>41000</c:v>
                </c:pt>
                <c:pt idx="13">
                  <c:v>41030</c:v>
                </c:pt>
                <c:pt idx="14">
                  <c:v>41061</c:v>
                </c:pt>
                <c:pt idx="15">
                  <c:v>41091</c:v>
                </c:pt>
                <c:pt idx="16">
                  <c:v>41122</c:v>
                </c:pt>
                <c:pt idx="17">
                  <c:v>41153</c:v>
                </c:pt>
                <c:pt idx="18">
                  <c:v>41183</c:v>
                </c:pt>
                <c:pt idx="19">
                  <c:v>41214</c:v>
                </c:pt>
                <c:pt idx="20">
                  <c:v>41244</c:v>
                </c:pt>
                <c:pt idx="21">
                  <c:v>41275</c:v>
                </c:pt>
                <c:pt idx="22">
                  <c:v>41306</c:v>
                </c:pt>
                <c:pt idx="23">
                  <c:v>41334</c:v>
                </c:pt>
                <c:pt idx="24">
                  <c:v>41365</c:v>
                </c:pt>
                <c:pt idx="25">
                  <c:v>41395</c:v>
                </c:pt>
                <c:pt idx="26">
                  <c:v>41426</c:v>
                </c:pt>
                <c:pt idx="27">
                  <c:v>41456</c:v>
                </c:pt>
                <c:pt idx="28">
                  <c:v>41487</c:v>
                </c:pt>
                <c:pt idx="29">
                  <c:v>41518</c:v>
                </c:pt>
                <c:pt idx="30">
                  <c:v>41548</c:v>
                </c:pt>
                <c:pt idx="31">
                  <c:v>41579</c:v>
                </c:pt>
                <c:pt idx="32">
                  <c:v>41609</c:v>
                </c:pt>
                <c:pt idx="33">
                  <c:v>41640</c:v>
                </c:pt>
                <c:pt idx="34">
                  <c:v>41671</c:v>
                </c:pt>
                <c:pt idx="35">
                  <c:v>41699</c:v>
                </c:pt>
                <c:pt idx="36">
                  <c:v>41730</c:v>
                </c:pt>
                <c:pt idx="37">
                  <c:v>41760</c:v>
                </c:pt>
                <c:pt idx="38">
                  <c:v>41791</c:v>
                </c:pt>
                <c:pt idx="39">
                  <c:v>41821</c:v>
                </c:pt>
                <c:pt idx="40">
                  <c:v>41852</c:v>
                </c:pt>
                <c:pt idx="41">
                  <c:v>41883</c:v>
                </c:pt>
                <c:pt idx="42">
                  <c:v>41913</c:v>
                </c:pt>
                <c:pt idx="43">
                  <c:v>41944</c:v>
                </c:pt>
                <c:pt idx="44">
                  <c:v>41974</c:v>
                </c:pt>
                <c:pt idx="45">
                  <c:v>42005</c:v>
                </c:pt>
                <c:pt idx="46">
                  <c:v>42036</c:v>
                </c:pt>
                <c:pt idx="47">
                  <c:v>42064</c:v>
                </c:pt>
                <c:pt idx="48">
                  <c:v>42095</c:v>
                </c:pt>
                <c:pt idx="49">
                  <c:v>42125</c:v>
                </c:pt>
                <c:pt idx="50">
                  <c:v>42156</c:v>
                </c:pt>
                <c:pt idx="51">
                  <c:v>42186</c:v>
                </c:pt>
                <c:pt idx="52">
                  <c:v>42217</c:v>
                </c:pt>
                <c:pt idx="53">
                  <c:v>42248</c:v>
                </c:pt>
                <c:pt idx="54">
                  <c:v>42278</c:v>
                </c:pt>
                <c:pt idx="55">
                  <c:v>42309</c:v>
                </c:pt>
                <c:pt idx="56">
                  <c:v>42339</c:v>
                </c:pt>
                <c:pt idx="57">
                  <c:v>42370</c:v>
                </c:pt>
                <c:pt idx="58">
                  <c:v>42401</c:v>
                </c:pt>
                <c:pt idx="59">
                  <c:v>42430</c:v>
                </c:pt>
                <c:pt idx="60">
                  <c:v>42461</c:v>
                </c:pt>
                <c:pt idx="61">
                  <c:v>42491</c:v>
                </c:pt>
                <c:pt idx="62">
                  <c:v>42522</c:v>
                </c:pt>
                <c:pt idx="63">
                  <c:v>42552</c:v>
                </c:pt>
                <c:pt idx="64">
                  <c:v>42583</c:v>
                </c:pt>
                <c:pt idx="65">
                  <c:v>42614</c:v>
                </c:pt>
                <c:pt idx="66">
                  <c:v>42644</c:v>
                </c:pt>
                <c:pt idx="67">
                  <c:v>42675</c:v>
                </c:pt>
                <c:pt idx="68">
                  <c:v>42705</c:v>
                </c:pt>
                <c:pt idx="69">
                  <c:v>42736</c:v>
                </c:pt>
                <c:pt idx="70">
                  <c:v>42767</c:v>
                </c:pt>
                <c:pt idx="71">
                  <c:v>42795</c:v>
                </c:pt>
                <c:pt idx="72">
                  <c:v>42826</c:v>
                </c:pt>
                <c:pt idx="73">
                  <c:v>42856</c:v>
                </c:pt>
                <c:pt idx="74">
                  <c:v>42887</c:v>
                </c:pt>
                <c:pt idx="75">
                  <c:v>42917</c:v>
                </c:pt>
                <c:pt idx="76">
                  <c:v>42948</c:v>
                </c:pt>
                <c:pt idx="77">
                  <c:v>42979</c:v>
                </c:pt>
                <c:pt idx="78">
                  <c:v>43009</c:v>
                </c:pt>
                <c:pt idx="79">
                  <c:v>43040</c:v>
                </c:pt>
                <c:pt idx="80">
                  <c:v>43070</c:v>
                </c:pt>
                <c:pt idx="81">
                  <c:v>43101</c:v>
                </c:pt>
                <c:pt idx="82">
                  <c:v>43132</c:v>
                </c:pt>
                <c:pt idx="83">
                  <c:v>43160</c:v>
                </c:pt>
                <c:pt idx="84">
                  <c:v>43191</c:v>
                </c:pt>
                <c:pt idx="85">
                  <c:v>43221</c:v>
                </c:pt>
                <c:pt idx="86">
                  <c:v>43252</c:v>
                </c:pt>
                <c:pt idx="87">
                  <c:v>43282</c:v>
                </c:pt>
                <c:pt idx="88">
                  <c:v>43313</c:v>
                </c:pt>
                <c:pt idx="89">
                  <c:v>43344</c:v>
                </c:pt>
                <c:pt idx="90">
                  <c:v>43374</c:v>
                </c:pt>
                <c:pt idx="91">
                  <c:v>43405</c:v>
                </c:pt>
                <c:pt idx="92">
                  <c:v>43435</c:v>
                </c:pt>
                <c:pt idx="93">
                  <c:v>43466</c:v>
                </c:pt>
                <c:pt idx="94">
                  <c:v>43497</c:v>
                </c:pt>
                <c:pt idx="95">
                  <c:v>43525</c:v>
                </c:pt>
                <c:pt idx="96">
                  <c:v>43556</c:v>
                </c:pt>
                <c:pt idx="97">
                  <c:v>43586</c:v>
                </c:pt>
                <c:pt idx="98">
                  <c:v>43617</c:v>
                </c:pt>
                <c:pt idx="99">
                  <c:v>43647</c:v>
                </c:pt>
                <c:pt idx="100">
                  <c:v>43678</c:v>
                </c:pt>
                <c:pt idx="101">
                  <c:v>43709</c:v>
                </c:pt>
                <c:pt idx="102">
                  <c:v>43739</c:v>
                </c:pt>
                <c:pt idx="103">
                  <c:v>43770</c:v>
                </c:pt>
                <c:pt idx="104">
                  <c:v>43800</c:v>
                </c:pt>
                <c:pt idx="105">
                  <c:v>43831</c:v>
                </c:pt>
                <c:pt idx="106">
                  <c:v>43862</c:v>
                </c:pt>
                <c:pt idx="107">
                  <c:v>43891</c:v>
                </c:pt>
                <c:pt idx="108">
                  <c:v>43922</c:v>
                </c:pt>
                <c:pt idx="109">
                  <c:v>43952</c:v>
                </c:pt>
                <c:pt idx="110">
                  <c:v>43983</c:v>
                </c:pt>
                <c:pt idx="111">
                  <c:v>44013</c:v>
                </c:pt>
                <c:pt idx="112">
                  <c:v>44044</c:v>
                </c:pt>
                <c:pt idx="113">
                  <c:v>44075</c:v>
                </c:pt>
                <c:pt idx="114">
                  <c:v>44105</c:v>
                </c:pt>
                <c:pt idx="115">
                  <c:v>44136</c:v>
                </c:pt>
                <c:pt idx="116">
                  <c:v>44166</c:v>
                </c:pt>
                <c:pt idx="117">
                  <c:v>44197</c:v>
                </c:pt>
                <c:pt idx="118">
                  <c:v>44228</c:v>
                </c:pt>
                <c:pt idx="119">
                  <c:v>44256</c:v>
                </c:pt>
              </c:numCache>
            </c:numRef>
          </c:cat>
          <c:val>
            <c:numRef>
              <c:f>'איור א''-33'!$I$5:$DX$5</c:f>
              <c:numCache>
                <c:formatCode>#,##0.0</c:formatCode>
                <c:ptCount val="120"/>
                <c:pt idx="0">
                  <c:v>7.8366395196816105</c:v>
                </c:pt>
                <c:pt idx="1">
                  <c:v>8.5722157534253807</c:v>
                </c:pt>
                <c:pt idx="2">
                  <c:v>9.203268435189683</c:v>
                </c:pt>
                <c:pt idx="3">
                  <c:v>8.0922757470157904</c:v>
                </c:pt>
                <c:pt idx="4">
                  <c:v>7.3444245239977128</c:v>
                </c:pt>
                <c:pt idx="5">
                  <c:v>7.899092455656394</c:v>
                </c:pt>
                <c:pt idx="6">
                  <c:v>7.1291845475125761</c:v>
                </c:pt>
                <c:pt idx="7">
                  <c:v>6.5413059308502834</c:v>
                </c:pt>
                <c:pt idx="8">
                  <c:v>6.1499891612708648</c:v>
                </c:pt>
                <c:pt idx="9">
                  <c:v>6.4351155733215704</c:v>
                </c:pt>
                <c:pt idx="10">
                  <c:v>7.0467894096942638</c:v>
                </c:pt>
                <c:pt idx="11">
                  <c:v>6.8779610063696381</c:v>
                </c:pt>
                <c:pt idx="12">
                  <c:v>6.9163677043035854</c:v>
                </c:pt>
                <c:pt idx="13">
                  <c:v>6.2449187742974974</c:v>
                </c:pt>
                <c:pt idx="14">
                  <c:v>7.0911036511278764</c:v>
                </c:pt>
                <c:pt idx="15">
                  <c:v>5.4988736588472991</c:v>
                </c:pt>
                <c:pt idx="16">
                  <c:v>5.310071710995663</c:v>
                </c:pt>
                <c:pt idx="17">
                  <c:v>6.1049361500399533</c:v>
                </c:pt>
                <c:pt idx="18">
                  <c:v>6.0915357861097243</c:v>
                </c:pt>
                <c:pt idx="19">
                  <c:v>5.9432784319237673</c:v>
                </c:pt>
                <c:pt idx="20">
                  <c:v>4.895373435439649</c:v>
                </c:pt>
                <c:pt idx="21">
                  <c:v>3.4695431386642728</c:v>
                </c:pt>
                <c:pt idx="22">
                  <c:v>2.1851483234649023</c:v>
                </c:pt>
                <c:pt idx="23">
                  <c:v>1.6236273610555072</c:v>
                </c:pt>
                <c:pt idx="24">
                  <c:v>1.4925984296757147</c:v>
                </c:pt>
                <c:pt idx="25">
                  <c:v>1.7152968350765436</c:v>
                </c:pt>
                <c:pt idx="26">
                  <c:v>1.1770821896435608</c:v>
                </c:pt>
                <c:pt idx="27">
                  <c:v>0.92429950307807274</c:v>
                </c:pt>
                <c:pt idx="28">
                  <c:v>1.4088703180516919</c:v>
                </c:pt>
                <c:pt idx="29">
                  <c:v>0.71867895488629674</c:v>
                </c:pt>
                <c:pt idx="30">
                  <c:v>1.3799571421252823</c:v>
                </c:pt>
                <c:pt idx="31">
                  <c:v>0.76706193277332857</c:v>
                </c:pt>
                <c:pt idx="32">
                  <c:v>0.53099356519555618</c:v>
                </c:pt>
                <c:pt idx="33">
                  <c:v>0.74434318568538349</c:v>
                </c:pt>
                <c:pt idx="34">
                  <c:v>0.50340230947187437</c:v>
                </c:pt>
                <c:pt idx="35">
                  <c:v>1.286137431553763</c:v>
                </c:pt>
                <c:pt idx="36">
                  <c:v>0.42383617691962483</c:v>
                </c:pt>
                <c:pt idx="37">
                  <c:v>0.31744402876983407</c:v>
                </c:pt>
                <c:pt idx="38">
                  <c:v>0.65624269425213377</c:v>
                </c:pt>
                <c:pt idx="39">
                  <c:v>0.27215926495626985</c:v>
                </c:pt>
                <c:pt idx="40">
                  <c:v>0.46259863891756625</c:v>
                </c:pt>
                <c:pt idx="41">
                  <c:v>0.29065228935518983</c:v>
                </c:pt>
                <c:pt idx="42">
                  <c:v>0.33505795414326767</c:v>
                </c:pt>
                <c:pt idx="43">
                  <c:v>0.46096484277574062</c:v>
                </c:pt>
                <c:pt idx="44">
                  <c:v>0.43277353868650759</c:v>
                </c:pt>
                <c:pt idx="45">
                  <c:v>0.77443626638007035</c:v>
                </c:pt>
                <c:pt idx="46">
                  <c:v>2.1443663150859673</c:v>
                </c:pt>
                <c:pt idx="47">
                  <c:v>2.1832004113832335</c:v>
                </c:pt>
                <c:pt idx="48">
                  <c:v>2.0694654980647416</c:v>
                </c:pt>
                <c:pt idx="49">
                  <c:v>1.7701068199995009</c:v>
                </c:pt>
                <c:pt idx="50">
                  <c:v>1.2777893169399155</c:v>
                </c:pt>
                <c:pt idx="51">
                  <c:v>1.4128269370263085</c:v>
                </c:pt>
                <c:pt idx="52">
                  <c:v>1.5470976564142411</c:v>
                </c:pt>
                <c:pt idx="53">
                  <c:v>1.223661695669283</c:v>
                </c:pt>
                <c:pt idx="54">
                  <c:v>0.67293106767762323</c:v>
                </c:pt>
                <c:pt idx="55">
                  <c:v>0.95878506531035268</c:v>
                </c:pt>
                <c:pt idx="56">
                  <c:v>0.96677436067905309</c:v>
                </c:pt>
                <c:pt idx="57">
                  <c:v>0.70874317601553871</c:v>
                </c:pt>
                <c:pt idx="58">
                  <c:v>0.13877604875204239</c:v>
                </c:pt>
                <c:pt idx="59">
                  <c:v>0.20183604612437656</c:v>
                </c:pt>
                <c:pt idx="60">
                  <c:v>0.12725997731603803</c:v>
                </c:pt>
                <c:pt idx="61">
                  <c:v>7.8183367610023702E-2</c:v>
                </c:pt>
                <c:pt idx="62">
                  <c:v>6.056636122069621E-2</c:v>
                </c:pt>
                <c:pt idx="63">
                  <c:v>3.904272305422192E-2</c:v>
                </c:pt>
                <c:pt idx="64">
                  <c:v>3.3555683605891298E-2</c:v>
                </c:pt>
                <c:pt idx="65">
                  <c:v>4.9376925904423052E-2</c:v>
                </c:pt>
                <c:pt idx="66">
                  <c:v>1.0865043709975536E-2</c:v>
                </c:pt>
                <c:pt idx="67">
                  <c:v>1.3349307299041496E-2</c:v>
                </c:pt>
                <c:pt idx="68">
                  <c:v>0.1043304430485324</c:v>
                </c:pt>
                <c:pt idx="69">
                  <c:v>3.6145454475864598E-2</c:v>
                </c:pt>
                <c:pt idx="70">
                  <c:v>6.4867235816598701E-2</c:v>
                </c:pt>
                <c:pt idx="71">
                  <c:v>5.7921922194545793E-3</c:v>
                </c:pt>
                <c:pt idx="72">
                  <c:v>6.5567022091042829E-2</c:v>
                </c:pt>
                <c:pt idx="73">
                  <c:v>3.8865110804011498E-2</c:v>
                </c:pt>
                <c:pt idx="74">
                  <c:v>1.2819074436884865E-2</c:v>
                </c:pt>
                <c:pt idx="75">
                  <c:v>4.6424310302998074E-2</c:v>
                </c:pt>
                <c:pt idx="76">
                  <c:v>4.4648063004587769E-2</c:v>
                </c:pt>
                <c:pt idx="77">
                  <c:v>9.5673754108256764E-2</c:v>
                </c:pt>
                <c:pt idx="78">
                  <c:v>0.19349667139159615</c:v>
                </c:pt>
                <c:pt idx="79">
                  <c:v>0.14815122873699266</c:v>
                </c:pt>
                <c:pt idx="80">
                  <c:v>0.17518750851591275</c:v>
                </c:pt>
                <c:pt idx="81">
                  <c:v>0.10705076475139336</c:v>
                </c:pt>
                <c:pt idx="82">
                  <c:v>0.13099639396168108</c:v>
                </c:pt>
                <c:pt idx="83">
                  <c:v>9.2494706857303655E-2</c:v>
                </c:pt>
                <c:pt idx="84">
                  <c:v>0.10991367755080156</c:v>
                </c:pt>
                <c:pt idx="85">
                  <c:v>6.52527087429116E-2</c:v>
                </c:pt>
                <c:pt idx="86">
                  <c:v>6.9740866792621023E-2</c:v>
                </c:pt>
                <c:pt idx="87">
                  <c:v>9.6469841945878043E-2</c:v>
                </c:pt>
                <c:pt idx="88">
                  <c:v>8.7776593631537836E-2</c:v>
                </c:pt>
                <c:pt idx="89">
                  <c:v>0.11805575745279162</c:v>
                </c:pt>
                <c:pt idx="90">
                  <c:v>0.15735769811856767</c:v>
                </c:pt>
                <c:pt idx="91">
                  <c:v>7.3645718104997454E-2</c:v>
                </c:pt>
                <c:pt idx="92">
                  <c:v>0.20847068077840372</c:v>
                </c:pt>
                <c:pt idx="93">
                  <c:v>0.24500694179752069</c:v>
                </c:pt>
                <c:pt idx="94">
                  <c:v>0.18415385605991696</c:v>
                </c:pt>
                <c:pt idx="95">
                  <c:v>0.12587532749400462</c:v>
                </c:pt>
                <c:pt idx="96">
                  <c:v>8.9229098403899004E-2</c:v>
                </c:pt>
                <c:pt idx="97">
                  <c:v>0.28043136833975502</c:v>
                </c:pt>
                <c:pt idx="98">
                  <c:v>0.14634670707112069</c:v>
                </c:pt>
                <c:pt idx="99">
                  <c:v>0.11161805132788696</c:v>
                </c:pt>
                <c:pt idx="100">
                  <c:v>0.13048470010911045</c:v>
                </c:pt>
                <c:pt idx="101">
                  <c:v>0.10724245097256879</c:v>
                </c:pt>
                <c:pt idx="102">
                  <c:v>6.2652770047545686E-2</c:v>
                </c:pt>
                <c:pt idx="103">
                  <c:v>9.5421490224507827E-2</c:v>
                </c:pt>
                <c:pt idx="104">
                  <c:v>7.1984426424406001E-2</c:v>
                </c:pt>
                <c:pt idx="105">
                  <c:v>6.2872620740128782E-2</c:v>
                </c:pt>
                <c:pt idx="106">
                  <c:v>0.1037249204450845</c:v>
                </c:pt>
                <c:pt idx="107">
                  <c:v>6.7029278621037705E-2</c:v>
                </c:pt>
                <c:pt idx="108">
                  <c:v>6.4122541798320304E-2</c:v>
                </c:pt>
                <c:pt idx="109">
                  <c:v>6.4437323975339203E-2</c:v>
                </c:pt>
                <c:pt idx="110">
                  <c:v>4.7781848602101246E-2</c:v>
                </c:pt>
                <c:pt idx="111">
                  <c:v>2.2185488650100491E-2</c:v>
                </c:pt>
                <c:pt idx="112">
                  <c:v>5.5280972580278163E-2</c:v>
                </c:pt>
                <c:pt idx="113">
                  <c:v>3.548985330673704E-2</c:v>
                </c:pt>
                <c:pt idx="114">
                  <c:v>0.12906604140220959</c:v>
                </c:pt>
                <c:pt idx="115">
                  <c:v>2.3012970077059759E-2</c:v>
                </c:pt>
                <c:pt idx="116">
                  <c:v>2.1862573187494138E-2</c:v>
                </c:pt>
                <c:pt idx="117">
                  <c:v>3.9535670851610055E-2</c:v>
                </c:pt>
                <c:pt idx="118">
                  <c:v>1.9774392270022881E-2</c:v>
                </c:pt>
                <c:pt idx="119">
                  <c:v>3.0061615866404786E-3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199-434F-BCFF-79C035DF5EA6}"/>
            </c:ext>
          </c:extLst>
        </c:ser>
        <c:ser>
          <c:idx val="3"/>
          <c:order val="4"/>
          <c:tx>
            <c:strRef>
              <c:f>'איור א''-33'!$B$6</c:f>
              <c:strCache>
                <c:ptCount val="1"/>
                <c:pt idx="0">
                  <c:v>ממוצע</c:v>
                </c:pt>
              </c:strCache>
            </c:strRef>
          </c:tx>
          <c:spPr>
            <a:ln w="31750" cmpd="dbl">
              <a:solidFill>
                <a:srgbClr val="808080"/>
              </a:solidFill>
              <a:prstDash val="sysDot"/>
            </a:ln>
          </c:spPr>
          <c:marker>
            <c:symbol val="none"/>
          </c:marker>
          <c:cat>
            <c:numRef>
              <c:f>'איור א''-33'!$I$1:$DX$1</c:f>
              <c:numCache>
                <c:formatCode>mmm\-yy</c:formatCode>
                <c:ptCount val="120"/>
                <c:pt idx="0">
                  <c:v>40634</c:v>
                </c:pt>
                <c:pt idx="1">
                  <c:v>40664</c:v>
                </c:pt>
                <c:pt idx="2">
                  <c:v>40695</c:v>
                </c:pt>
                <c:pt idx="3">
                  <c:v>40725</c:v>
                </c:pt>
                <c:pt idx="4">
                  <c:v>40756</c:v>
                </c:pt>
                <c:pt idx="5">
                  <c:v>40787</c:v>
                </c:pt>
                <c:pt idx="6">
                  <c:v>40817</c:v>
                </c:pt>
                <c:pt idx="7">
                  <c:v>40848</c:v>
                </c:pt>
                <c:pt idx="8">
                  <c:v>40878</c:v>
                </c:pt>
                <c:pt idx="9">
                  <c:v>40909</c:v>
                </c:pt>
                <c:pt idx="10">
                  <c:v>40940</c:v>
                </c:pt>
                <c:pt idx="11">
                  <c:v>40969</c:v>
                </c:pt>
                <c:pt idx="12">
                  <c:v>41000</c:v>
                </c:pt>
                <c:pt idx="13">
                  <c:v>41030</c:v>
                </c:pt>
                <c:pt idx="14">
                  <c:v>41061</c:v>
                </c:pt>
                <c:pt idx="15">
                  <c:v>41091</c:v>
                </c:pt>
                <c:pt idx="16">
                  <c:v>41122</c:v>
                </c:pt>
                <c:pt idx="17">
                  <c:v>41153</c:v>
                </c:pt>
                <c:pt idx="18">
                  <c:v>41183</c:v>
                </c:pt>
                <c:pt idx="19">
                  <c:v>41214</c:v>
                </c:pt>
                <c:pt idx="20">
                  <c:v>41244</c:v>
                </c:pt>
                <c:pt idx="21">
                  <c:v>41275</c:v>
                </c:pt>
                <c:pt idx="22">
                  <c:v>41306</c:v>
                </c:pt>
                <c:pt idx="23">
                  <c:v>41334</c:v>
                </c:pt>
                <c:pt idx="24">
                  <c:v>41365</c:v>
                </c:pt>
                <c:pt idx="25">
                  <c:v>41395</c:v>
                </c:pt>
                <c:pt idx="26">
                  <c:v>41426</c:v>
                </c:pt>
                <c:pt idx="27">
                  <c:v>41456</c:v>
                </c:pt>
                <c:pt idx="28">
                  <c:v>41487</c:v>
                </c:pt>
                <c:pt idx="29">
                  <c:v>41518</c:v>
                </c:pt>
                <c:pt idx="30">
                  <c:v>41548</c:v>
                </c:pt>
                <c:pt idx="31">
                  <c:v>41579</c:v>
                </c:pt>
                <c:pt idx="32">
                  <c:v>41609</c:v>
                </c:pt>
                <c:pt idx="33">
                  <c:v>41640</c:v>
                </c:pt>
                <c:pt idx="34">
                  <c:v>41671</c:v>
                </c:pt>
                <c:pt idx="35">
                  <c:v>41699</c:v>
                </c:pt>
                <c:pt idx="36">
                  <c:v>41730</c:v>
                </c:pt>
                <c:pt idx="37">
                  <c:v>41760</c:v>
                </c:pt>
                <c:pt idx="38">
                  <c:v>41791</c:v>
                </c:pt>
                <c:pt idx="39">
                  <c:v>41821</c:v>
                </c:pt>
                <c:pt idx="40">
                  <c:v>41852</c:v>
                </c:pt>
                <c:pt idx="41">
                  <c:v>41883</c:v>
                </c:pt>
                <c:pt idx="42">
                  <c:v>41913</c:v>
                </c:pt>
                <c:pt idx="43">
                  <c:v>41944</c:v>
                </c:pt>
                <c:pt idx="44">
                  <c:v>41974</c:v>
                </c:pt>
                <c:pt idx="45">
                  <c:v>42005</c:v>
                </c:pt>
                <c:pt idx="46">
                  <c:v>42036</c:v>
                </c:pt>
                <c:pt idx="47">
                  <c:v>42064</c:v>
                </c:pt>
                <c:pt idx="48">
                  <c:v>42095</c:v>
                </c:pt>
                <c:pt idx="49">
                  <c:v>42125</c:v>
                </c:pt>
                <c:pt idx="50">
                  <c:v>42156</c:v>
                </c:pt>
                <c:pt idx="51">
                  <c:v>42186</c:v>
                </c:pt>
                <c:pt idx="52">
                  <c:v>42217</c:v>
                </c:pt>
                <c:pt idx="53">
                  <c:v>42248</c:v>
                </c:pt>
                <c:pt idx="54">
                  <c:v>42278</c:v>
                </c:pt>
                <c:pt idx="55">
                  <c:v>42309</c:v>
                </c:pt>
                <c:pt idx="56">
                  <c:v>42339</c:v>
                </c:pt>
                <c:pt idx="57">
                  <c:v>42370</c:v>
                </c:pt>
                <c:pt idx="58">
                  <c:v>42401</c:v>
                </c:pt>
                <c:pt idx="59">
                  <c:v>42430</c:v>
                </c:pt>
                <c:pt idx="60">
                  <c:v>42461</c:v>
                </c:pt>
                <c:pt idx="61">
                  <c:v>42491</c:v>
                </c:pt>
                <c:pt idx="62">
                  <c:v>42522</c:v>
                </c:pt>
                <c:pt idx="63">
                  <c:v>42552</c:v>
                </c:pt>
                <c:pt idx="64">
                  <c:v>42583</c:v>
                </c:pt>
                <c:pt idx="65">
                  <c:v>42614</c:v>
                </c:pt>
                <c:pt idx="66">
                  <c:v>42644</c:v>
                </c:pt>
                <c:pt idx="67">
                  <c:v>42675</c:v>
                </c:pt>
                <c:pt idx="68">
                  <c:v>42705</c:v>
                </c:pt>
                <c:pt idx="69">
                  <c:v>42736</c:v>
                </c:pt>
                <c:pt idx="70">
                  <c:v>42767</c:v>
                </c:pt>
                <c:pt idx="71">
                  <c:v>42795</c:v>
                </c:pt>
                <c:pt idx="72">
                  <c:v>42826</c:v>
                </c:pt>
                <c:pt idx="73">
                  <c:v>42856</c:v>
                </c:pt>
                <c:pt idx="74">
                  <c:v>42887</c:v>
                </c:pt>
                <c:pt idx="75">
                  <c:v>42917</c:v>
                </c:pt>
                <c:pt idx="76">
                  <c:v>42948</c:v>
                </c:pt>
                <c:pt idx="77">
                  <c:v>42979</c:v>
                </c:pt>
                <c:pt idx="78">
                  <c:v>43009</c:v>
                </c:pt>
                <c:pt idx="79">
                  <c:v>43040</c:v>
                </c:pt>
                <c:pt idx="80">
                  <c:v>43070</c:v>
                </c:pt>
                <c:pt idx="81">
                  <c:v>43101</c:v>
                </c:pt>
                <c:pt idx="82">
                  <c:v>43132</c:v>
                </c:pt>
                <c:pt idx="83">
                  <c:v>43160</c:v>
                </c:pt>
                <c:pt idx="84">
                  <c:v>43191</c:v>
                </c:pt>
                <c:pt idx="85">
                  <c:v>43221</c:v>
                </c:pt>
                <c:pt idx="86">
                  <c:v>43252</c:v>
                </c:pt>
                <c:pt idx="87">
                  <c:v>43282</c:v>
                </c:pt>
                <c:pt idx="88">
                  <c:v>43313</c:v>
                </c:pt>
                <c:pt idx="89">
                  <c:v>43344</c:v>
                </c:pt>
                <c:pt idx="90">
                  <c:v>43374</c:v>
                </c:pt>
                <c:pt idx="91">
                  <c:v>43405</c:v>
                </c:pt>
                <c:pt idx="92">
                  <c:v>43435</c:v>
                </c:pt>
                <c:pt idx="93">
                  <c:v>43466</c:v>
                </c:pt>
                <c:pt idx="94">
                  <c:v>43497</c:v>
                </c:pt>
                <c:pt idx="95">
                  <c:v>43525</c:v>
                </c:pt>
                <c:pt idx="96">
                  <c:v>43556</c:v>
                </c:pt>
                <c:pt idx="97">
                  <c:v>43586</c:v>
                </c:pt>
                <c:pt idx="98">
                  <c:v>43617</c:v>
                </c:pt>
                <c:pt idx="99">
                  <c:v>43647</c:v>
                </c:pt>
                <c:pt idx="100">
                  <c:v>43678</c:v>
                </c:pt>
                <c:pt idx="101">
                  <c:v>43709</c:v>
                </c:pt>
                <c:pt idx="102">
                  <c:v>43739</c:v>
                </c:pt>
                <c:pt idx="103">
                  <c:v>43770</c:v>
                </c:pt>
                <c:pt idx="104">
                  <c:v>43800</c:v>
                </c:pt>
                <c:pt idx="105">
                  <c:v>43831</c:v>
                </c:pt>
                <c:pt idx="106">
                  <c:v>43862</c:v>
                </c:pt>
                <c:pt idx="107">
                  <c:v>43891</c:v>
                </c:pt>
                <c:pt idx="108">
                  <c:v>43922</c:v>
                </c:pt>
                <c:pt idx="109">
                  <c:v>43952</c:v>
                </c:pt>
                <c:pt idx="110">
                  <c:v>43983</c:v>
                </c:pt>
                <c:pt idx="111">
                  <c:v>44013</c:v>
                </c:pt>
                <c:pt idx="112">
                  <c:v>44044</c:v>
                </c:pt>
                <c:pt idx="113">
                  <c:v>44075</c:v>
                </c:pt>
                <c:pt idx="114">
                  <c:v>44105</c:v>
                </c:pt>
                <c:pt idx="115">
                  <c:v>44136</c:v>
                </c:pt>
                <c:pt idx="116">
                  <c:v>44166</c:v>
                </c:pt>
                <c:pt idx="117">
                  <c:v>44197</c:v>
                </c:pt>
                <c:pt idx="118">
                  <c:v>44228</c:v>
                </c:pt>
                <c:pt idx="119">
                  <c:v>44256</c:v>
                </c:pt>
              </c:numCache>
            </c:numRef>
          </c:cat>
          <c:val>
            <c:numRef>
              <c:f>'איור א''-33'!$I$6:$DX$6</c:f>
              <c:numCache>
                <c:formatCode>0.0</c:formatCode>
                <c:ptCount val="120"/>
                <c:pt idx="0">
                  <c:v>55.261375423582074</c:v>
                </c:pt>
                <c:pt idx="1">
                  <c:v>55.50929150933969</c:v>
                </c:pt>
                <c:pt idx="2">
                  <c:v>55.191971606905767</c:v>
                </c:pt>
                <c:pt idx="3">
                  <c:v>55.251580434778305</c:v>
                </c:pt>
                <c:pt idx="4">
                  <c:v>54.676914130022695</c:v>
                </c:pt>
                <c:pt idx="5">
                  <c:v>54.814366006737103</c:v>
                </c:pt>
                <c:pt idx="6">
                  <c:v>54.645401884093459</c:v>
                </c:pt>
                <c:pt idx="7">
                  <c:v>54.432082161469431</c:v>
                </c:pt>
                <c:pt idx="8">
                  <c:v>53.812016380618466</c:v>
                </c:pt>
                <c:pt idx="9">
                  <c:v>54.162792268342216</c:v>
                </c:pt>
                <c:pt idx="10">
                  <c:v>54.339420095541954</c:v>
                </c:pt>
                <c:pt idx="11">
                  <c:v>54.667141048565838</c:v>
                </c:pt>
                <c:pt idx="12">
                  <c:v>54.760993473900285</c:v>
                </c:pt>
                <c:pt idx="13">
                  <c:v>54.438170413839657</c:v>
                </c:pt>
                <c:pt idx="14">
                  <c:v>54.882785299600165</c:v>
                </c:pt>
                <c:pt idx="15">
                  <c:v>54.849654872722454</c:v>
                </c:pt>
                <c:pt idx="16">
                  <c:v>55.01165608041341</c:v>
                </c:pt>
                <c:pt idx="17">
                  <c:v>54.456663014567162</c:v>
                </c:pt>
                <c:pt idx="18">
                  <c:v>54.675431536635863</c:v>
                </c:pt>
                <c:pt idx="19">
                  <c:v>54.901271744869327</c:v>
                </c:pt>
                <c:pt idx="20">
                  <c:v>54.295857925153747</c:v>
                </c:pt>
                <c:pt idx="21">
                  <c:v>53.730049883839769</c:v>
                </c:pt>
                <c:pt idx="22">
                  <c:v>53.245886647204763</c:v>
                </c:pt>
                <c:pt idx="23">
                  <c:v>52.987159286519137</c:v>
                </c:pt>
                <c:pt idx="24">
                  <c:v>52.63285561638169</c:v>
                </c:pt>
                <c:pt idx="25">
                  <c:v>53.236593099861686</c:v>
                </c:pt>
                <c:pt idx="26">
                  <c:v>52.206538549517454</c:v>
                </c:pt>
                <c:pt idx="27">
                  <c:v>52.220106686010361</c:v>
                </c:pt>
                <c:pt idx="28">
                  <c:v>52.717847985690312</c:v>
                </c:pt>
                <c:pt idx="29">
                  <c:v>52.3344149008961</c:v>
                </c:pt>
                <c:pt idx="30">
                  <c:v>52.448088766121394</c:v>
                </c:pt>
                <c:pt idx="31">
                  <c:v>51.943296073146492</c:v>
                </c:pt>
                <c:pt idx="32">
                  <c:v>51.679801127113947</c:v>
                </c:pt>
                <c:pt idx="33">
                  <c:v>51.507997458370106</c:v>
                </c:pt>
                <c:pt idx="34">
                  <c:v>51.260903900823529</c:v>
                </c:pt>
                <c:pt idx="35">
                  <c:v>51.975910263467853</c:v>
                </c:pt>
                <c:pt idx="36">
                  <c:v>51.191519926553163</c:v>
                </c:pt>
                <c:pt idx="37">
                  <c:v>51.804603398213942</c:v>
                </c:pt>
                <c:pt idx="38">
                  <c:v>51.689231294734526</c:v>
                </c:pt>
                <c:pt idx="39">
                  <c:v>51.34919247086215</c:v>
                </c:pt>
                <c:pt idx="40">
                  <c:v>51.358609684381825</c:v>
                </c:pt>
                <c:pt idx="41">
                  <c:v>51.679097312833022</c:v>
                </c:pt>
                <c:pt idx="42">
                  <c:v>51.170974913623624</c:v>
                </c:pt>
                <c:pt idx="43">
                  <c:v>51.683506993589177</c:v>
                </c:pt>
                <c:pt idx="44">
                  <c:v>51.630589457875907</c:v>
                </c:pt>
                <c:pt idx="45">
                  <c:v>51.943777683242828</c:v>
                </c:pt>
                <c:pt idx="46">
                  <c:v>52.467009892029402</c:v>
                </c:pt>
                <c:pt idx="47">
                  <c:v>52.366925846829268</c:v>
                </c:pt>
                <c:pt idx="48">
                  <c:v>52.285294321823059</c:v>
                </c:pt>
                <c:pt idx="49">
                  <c:v>52.073546653994221</c:v>
                </c:pt>
                <c:pt idx="50">
                  <c:v>51.906452681515304</c:v>
                </c:pt>
                <c:pt idx="51">
                  <c:v>51.619190838044815</c:v>
                </c:pt>
                <c:pt idx="52">
                  <c:v>52.100848189165873</c:v>
                </c:pt>
                <c:pt idx="53">
                  <c:v>52.539916585707282</c:v>
                </c:pt>
                <c:pt idx="54">
                  <c:v>52.339553028562932</c:v>
                </c:pt>
                <c:pt idx="55">
                  <c:v>51.869603045904675</c:v>
                </c:pt>
                <c:pt idx="56">
                  <c:v>51.873536974784017</c:v>
                </c:pt>
                <c:pt idx="57">
                  <c:v>51.941276804595645</c:v>
                </c:pt>
                <c:pt idx="58">
                  <c:v>51.733081406310063</c:v>
                </c:pt>
                <c:pt idx="59">
                  <c:v>51.629441302786461</c:v>
                </c:pt>
                <c:pt idx="60">
                  <c:v>51.557737005816371</c:v>
                </c:pt>
                <c:pt idx="61">
                  <c:v>51.421611382201547</c:v>
                </c:pt>
                <c:pt idx="62">
                  <c:v>51.445748438563534</c:v>
                </c:pt>
                <c:pt idx="63">
                  <c:v>51.007855973031809</c:v>
                </c:pt>
                <c:pt idx="64">
                  <c:v>50.732856125142497</c:v>
                </c:pt>
                <c:pt idx="65">
                  <c:v>50.425875718850101</c:v>
                </c:pt>
                <c:pt idx="66">
                  <c:v>50.526867833014499</c:v>
                </c:pt>
                <c:pt idx="67">
                  <c:v>50.008608372848521</c:v>
                </c:pt>
                <c:pt idx="68">
                  <c:v>49.689258274984688</c:v>
                </c:pt>
                <c:pt idx="69">
                  <c:v>49.773885184238949</c:v>
                </c:pt>
                <c:pt idx="70">
                  <c:v>49.615319272930954</c:v>
                </c:pt>
                <c:pt idx="71">
                  <c:v>49.931428127641944</c:v>
                </c:pt>
                <c:pt idx="72">
                  <c:v>49.548955592263496</c:v>
                </c:pt>
                <c:pt idx="73">
                  <c:v>50.031801586619217</c:v>
                </c:pt>
                <c:pt idx="74">
                  <c:v>50.021982659013275</c:v>
                </c:pt>
                <c:pt idx="75">
                  <c:v>50.344470459598597</c:v>
                </c:pt>
                <c:pt idx="76">
                  <c:v>50.341141375096818</c:v>
                </c:pt>
                <c:pt idx="77">
                  <c:v>50.568978469380923</c:v>
                </c:pt>
                <c:pt idx="78">
                  <c:v>50.756164951962603</c:v>
                </c:pt>
                <c:pt idx="79">
                  <c:v>50.3088787234649</c:v>
                </c:pt>
                <c:pt idx="80">
                  <c:v>50.730858076570861</c:v>
                </c:pt>
                <c:pt idx="81">
                  <c:v>49.970331819629905</c:v>
                </c:pt>
                <c:pt idx="82">
                  <c:v>50.554140912882005</c:v>
                </c:pt>
                <c:pt idx="83">
                  <c:v>50.2038759435952</c:v>
                </c:pt>
                <c:pt idx="84">
                  <c:v>51.096996992605817</c:v>
                </c:pt>
                <c:pt idx="85">
                  <c:v>51.057917002210715</c:v>
                </c:pt>
                <c:pt idx="86">
                  <c:v>51.241886960936213</c:v>
                </c:pt>
                <c:pt idx="87">
                  <c:v>51.251929440192256</c:v>
                </c:pt>
                <c:pt idx="88">
                  <c:v>51.532324850930053</c:v>
                </c:pt>
                <c:pt idx="89">
                  <c:v>50.623685133510953</c:v>
                </c:pt>
                <c:pt idx="90">
                  <c:v>50.949268535885381</c:v>
                </c:pt>
                <c:pt idx="91">
                  <c:v>51.214630674857489</c:v>
                </c:pt>
                <c:pt idx="92">
                  <c:v>51.538393899044543</c:v>
                </c:pt>
                <c:pt idx="93">
                  <c:v>51.353794191009051</c:v>
                </c:pt>
                <c:pt idx="94">
                  <c:v>51.412445153977693</c:v>
                </c:pt>
                <c:pt idx="95">
                  <c:v>51.856212280888236</c:v>
                </c:pt>
                <c:pt idx="96">
                  <c:v>51.862024652765861</c:v>
                </c:pt>
                <c:pt idx="97">
                  <c:v>51.950941606790145</c:v>
                </c:pt>
                <c:pt idx="98">
                  <c:v>52.035005818377876</c:v>
                </c:pt>
                <c:pt idx="99">
                  <c:v>51.689478216391272</c:v>
                </c:pt>
                <c:pt idx="100">
                  <c:v>52.500092452108113</c:v>
                </c:pt>
                <c:pt idx="101">
                  <c:v>52.169959425078375</c:v>
                </c:pt>
                <c:pt idx="102">
                  <c:v>52.209825805712995</c:v>
                </c:pt>
                <c:pt idx="103">
                  <c:v>52.428133028250393</c:v>
                </c:pt>
                <c:pt idx="104">
                  <c:v>52.355803716040143</c:v>
                </c:pt>
                <c:pt idx="105">
                  <c:v>52.980285289330432</c:v>
                </c:pt>
                <c:pt idx="106">
                  <c:v>52.937143580904689</c:v>
                </c:pt>
                <c:pt idx="107">
                  <c:v>53.11483868054809</c:v>
                </c:pt>
                <c:pt idx="108">
                  <c:v>53.451812579531776</c:v>
                </c:pt>
                <c:pt idx="109">
                  <c:v>53.0435930189864</c:v>
                </c:pt>
                <c:pt idx="110">
                  <c:v>53.245147727272489</c:v>
                </c:pt>
                <c:pt idx="111">
                  <c:v>52.973336756468633</c:v>
                </c:pt>
                <c:pt idx="112">
                  <c:v>53.455749568986242</c:v>
                </c:pt>
                <c:pt idx="113">
                  <c:v>53.663319261833486</c:v>
                </c:pt>
                <c:pt idx="114">
                  <c:v>53.669372113071802</c:v>
                </c:pt>
                <c:pt idx="115">
                  <c:v>53.662879504370267</c:v>
                </c:pt>
                <c:pt idx="116">
                  <c:v>53.573006709548878</c:v>
                </c:pt>
                <c:pt idx="117">
                  <c:v>53.284186286773739</c:v>
                </c:pt>
                <c:pt idx="118">
                  <c:v>53.694430414867448</c:v>
                </c:pt>
                <c:pt idx="119">
                  <c:v>54.02088440102991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199-434F-BCFF-79C035DF5E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9775360"/>
        <c:axId val="166097664"/>
      </c:lineChart>
      <c:dateAx>
        <c:axId val="1597753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/>
                </a:pPr>
                <a:r>
                  <a:rPr lang="he-IL" sz="900" b="1"/>
                  <a:t>המקור: </a:t>
                </a:r>
                <a:r>
                  <a:rPr lang="he-IL" sz="900"/>
                  <a:t>דיווחים לפיקוח על הבנקים.</a:t>
                </a:r>
              </a:p>
            </c:rich>
          </c:tx>
          <c:layout>
            <c:manualLayout>
              <c:xMode val="edge"/>
              <c:yMode val="edge"/>
              <c:x val="0.75838389895330305"/>
              <c:y val="0.94915957358448322"/>
            </c:manualLayout>
          </c:layout>
          <c:overlay val="0"/>
        </c:title>
        <c:numFmt formatCode="mmm\-yyyy" sourceLinked="0"/>
        <c:majorTickMark val="none"/>
        <c:minorTickMark val="none"/>
        <c:tickLblPos val="nextTo"/>
        <c:spPr>
          <a:ln w="12700">
            <a:noFill/>
            <a:prstDash val="solid"/>
          </a:ln>
        </c:spPr>
        <c:txPr>
          <a:bodyPr rot="-2700000" vert="horz"/>
          <a:lstStyle/>
          <a:p>
            <a:pPr>
              <a:defRPr/>
            </a:pPr>
            <a:endParaRPr lang="he-IL"/>
          </a:p>
        </c:txPr>
        <c:crossAx val="166097664"/>
        <c:crosses val="autoZero"/>
        <c:auto val="1"/>
        <c:lblOffset val="100"/>
        <c:baseTimeUnit val="months"/>
        <c:minorUnit val="1"/>
        <c:minorTimeUnit val="months"/>
      </c:dateAx>
      <c:valAx>
        <c:axId val="16609766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he-IL"/>
                  <a:t>אחוזים</a:t>
                </a:r>
              </a:p>
            </c:rich>
          </c:tx>
          <c:layout>
            <c:manualLayout>
              <c:xMode val="edge"/>
              <c:yMode val="edge"/>
              <c:x val="9.6837683993252922E-3"/>
              <c:y val="0.13318952762683597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none"/>
        <c:minorTickMark val="none"/>
        <c:tickLblPos val="nextTo"/>
        <c:spPr>
          <a:ln w="12700">
            <a:noFill/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he-IL"/>
          </a:p>
        </c:txPr>
        <c:crossAx val="159775360"/>
        <c:crosses val="autoZero"/>
        <c:crossBetween val="between"/>
        <c:majorUnit val="5"/>
      </c:valAx>
      <c:spPr>
        <a:solidFill>
          <a:schemeClr val="bg1"/>
        </a:solidFill>
        <a:ln w="12700">
          <a:noFill/>
          <a:prstDash val="solid"/>
        </a:ln>
      </c:spPr>
    </c:plotArea>
    <c:legend>
      <c:legendPos val="b"/>
      <c:layout>
        <c:manualLayout>
          <c:xMode val="edge"/>
          <c:yMode val="edge"/>
          <c:x val="6.6071135301243214E-2"/>
          <c:y val="0.83344597926866448"/>
          <c:w val="0.89934053967067762"/>
          <c:h val="0.11235283172826886"/>
        </c:manualLayout>
      </c:layout>
      <c:overlay val="0"/>
      <c:spPr>
        <a:solidFill>
          <a:schemeClr val="bg1"/>
        </a:solidFill>
        <a:ln>
          <a:noFill/>
        </a:ln>
      </c:spPr>
    </c:legend>
    <c:plotVisOnly val="1"/>
    <c:dispBlanksAs val="gap"/>
    <c:showDLblsOverMax val="0"/>
  </c:chart>
  <c:spPr>
    <a:solidFill>
      <a:srgbClr val="D4EFFC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ssistant" panose="00000500000000000000" pitchFamily="2" charset="-79"/>
          <a:ea typeface="David"/>
          <a:cs typeface="Assistant" panose="00000500000000000000" pitchFamily="2" charset="-79"/>
        </a:defRPr>
      </a:pPr>
      <a:endParaRPr lang="he-IL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118</xdr:col>
      <xdr:colOff>192734</xdr:colOff>
      <xdr:row>13</xdr:row>
      <xdr:rowOff>24370</xdr:rowOff>
    </xdr:from>
    <xdr:to>
      <xdr:col>126</xdr:col>
      <xdr:colOff>149876</xdr:colOff>
      <xdr:row>35</xdr:row>
      <xdr:rowOff>30724</xdr:rowOff>
    </xdr:to>
    <xdr:graphicFrame macro="">
      <xdr:nvGraphicFramePr>
        <xdr:cNvPr id="2" name="תרשים 2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118</xdr:col>
      <xdr:colOff>181650</xdr:colOff>
      <xdr:row>10</xdr:row>
      <xdr:rowOff>104775</xdr:rowOff>
    </xdr:from>
    <xdr:to>
      <xdr:col>126</xdr:col>
      <xdr:colOff>138792</xdr:colOff>
      <xdr:row>12</xdr:row>
      <xdr:rowOff>75610</xdr:rowOff>
    </xdr:to>
    <xdr:sp macro="" textlink="">
      <xdr:nvSpPr>
        <xdr:cNvPr id="3" name="TextBox 2"/>
        <xdr:cNvSpPr txBox="1"/>
      </xdr:nvSpPr>
      <xdr:spPr>
        <a:xfrm>
          <a:off x="11149597608" y="1724025"/>
          <a:ext cx="5443542" cy="294685"/>
        </a:xfrm>
        <a:prstGeom prst="rect">
          <a:avLst/>
        </a:prstGeom>
        <a:solidFill>
          <a:srgbClr val="D4EFFC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ctr" rtl="1"/>
          <a:r>
            <a:rPr lang="he-IL" sz="1100">
              <a:latin typeface="Assistant" panose="00000500000000000000" pitchFamily="2" charset="-79"/>
              <a:cs typeface="Assistant" panose="00000500000000000000" pitchFamily="2" charset="-79"/>
            </a:rPr>
            <a:t>שיעור ההלוואות שניתנו בשיעורי מימון גבוהים (60%-75%) המשיך לעלות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IKUAHJR/MEHKAR/&#1505;&#1511;&#1497;&#1512;&#1493;&#1514;/&#1505;&#1511;&#1497;&#1512;&#1493;&#1514;%20&#1513;&#1504;&#1514;&#1497;&#1493;&#1514;/2020/&#1500;&#1493;&#1495;&#1493;&#1514;%20&#1493;&#1488;&#1497;&#1493;&#1512;&#1497;&#1501;/&#1500;&#1488;&#1514;&#1512;/&#1511;&#1489;&#1510;&#1497;&#1501;%20&#1502;&#1506;&#1493;&#1491;&#1499;&#1504;&#1497;&#1501;%20&#1502;&#1492;&#1493;&#1510;&#1500;&#1488;/&#1506;&#1493;&#1514;&#1511;%20&#1513;&#1500;%20&#1488;&#1497;&#1493;&#1512;%20&#1488;'-3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IKUAH-JR-01\SYS\BOI\skira98\LOU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IKUAH-JR-01\SYS\SKIRA98\PEREK-D\LOU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SKIRA97/PEREK-D/LOU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097\&#1505;&#1511;&#1512;%20&#1495;&#1489;&#1512;&#1493;&#1514;\mine\z32p\pirsum\menuke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enuke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noa/NOAHMAIN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איור א'-33"/>
    </sheetNames>
    <sheetDataSet>
      <sheetData sheetId="0">
        <row r="1">
          <cell r="I1">
            <v>40634</v>
          </cell>
          <cell r="J1">
            <v>40664</v>
          </cell>
          <cell r="K1">
            <v>40695</v>
          </cell>
          <cell r="L1">
            <v>40725</v>
          </cell>
          <cell r="M1">
            <v>40756</v>
          </cell>
          <cell r="N1">
            <v>40787</v>
          </cell>
          <cell r="O1">
            <v>40817</v>
          </cell>
          <cell r="P1">
            <v>40848</v>
          </cell>
          <cell r="Q1">
            <v>40878</v>
          </cell>
          <cell r="R1">
            <v>40909</v>
          </cell>
          <cell r="S1">
            <v>40940</v>
          </cell>
          <cell r="T1">
            <v>40969</v>
          </cell>
          <cell r="U1">
            <v>41000</v>
          </cell>
          <cell r="V1">
            <v>41030</v>
          </cell>
          <cell r="W1">
            <v>41061</v>
          </cell>
          <cell r="X1">
            <v>41091</v>
          </cell>
          <cell r="Y1">
            <v>41122</v>
          </cell>
          <cell r="Z1">
            <v>41153</v>
          </cell>
          <cell r="AA1">
            <v>41183</v>
          </cell>
          <cell r="AB1">
            <v>41214</v>
          </cell>
          <cell r="AC1">
            <v>41244</v>
          </cell>
          <cell r="AD1">
            <v>41275</v>
          </cell>
          <cell r="AE1">
            <v>41306</v>
          </cell>
          <cell r="AF1">
            <v>41334</v>
          </cell>
          <cell r="AG1">
            <v>41365</v>
          </cell>
          <cell r="AH1">
            <v>41395</v>
          </cell>
          <cell r="AI1">
            <v>41426</v>
          </cell>
          <cell r="AJ1">
            <v>41456</v>
          </cell>
          <cell r="AK1">
            <v>41487</v>
          </cell>
          <cell r="AL1">
            <v>41518</v>
          </cell>
          <cell r="AM1">
            <v>41548</v>
          </cell>
          <cell r="AN1">
            <v>41579</v>
          </cell>
          <cell r="AO1">
            <v>41609</v>
          </cell>
          <cell r="AP1">
            <v>41640</v>
          </cell>
          <cell r="AQ1">
            <v>41671</v>
          </cell>
          <cell r="AR1">
            <v>41699</v>
          </cell>
          <cell r="AS1">
            <v>41730</v>
          </cell>
          <cell r="AT1">
            <v>41760</v>
          </cell>
          <cell r="AU1">
            <v>41791</v>
          </cell>
          <cell r="AV1">
            <v>41821</v>
          </cell>
          <cell r="AW1">
            <v>41852</v>
          </cell>
          <cell r="AX1">
            <v>41883</v>
          </cell>
          <cell r="AY1">
            <v>41913</v>
          </cell>
          <cell r="AZ1">
            <v>41944</v>
          </cell>
          <cell r="BA1">
            <v>41974</v>
          </cell>
          <cell r="BB1">
            <v>42005</v>
          </cell>
          <cell r="BC1">
            <v>42036</v>
          </cell>
          <cell r="BD1">
            <v>42064</v>
          </cell>
          <cell r="BE1">
            <v>42095</v>
          </cell>
          <cell r="BF1">
            <v>42125</v>
          </cell>
          <cell r="BG1">
            <v>42156</v>
          </cell>
          <cell r="BH1">
            <v>42186</v>
          </cell>
          <cell r="BI1">
            <v>42217</v>
          </cell>
          <cell r="BJ1">
            <v>42248</v>
          </cell>
          <cell r="BK1">
            <v>42278</v>
          </cell>
          <cell r="BL1">
            <v>42309</v>
          </cell>
          <cell r="BM1">
            <v>42339</v>
          </cell>
          <cell r="BN1">
            <v>42370</v>
          </cell>
          <cell r="BO1">
            <v>42401</v>
          </cell>
          <cell r="BP1">
            <v>42430</v>
          </cell>
          <cell r="BQ1">
            <v>42461</v>
          </cell>
          <cell r="BR1">
            <v>42491</v>
          </cell>
          <cell r="BS1">
            <v>42522</v>
          </cell>
          <cell r="BT1">
            <v>42552</v>
          </cell>
          <cell r="BU1">
            <v>42583</v>
          </cell>
          <cell r="BV1">
            <v>42614</v>
          </cell>
          <cell r="BW1">
            <v>42644</v>
          </cell>
          <cell r="BX1">
            <v>42675</v>
          </cell>
          <cell r="BY1">
            <v>42705</v>
          </cell>
          <cell r="BZ1">
            <v>42736</v>
          </cell>
          <cell r="CA1">
            <v>42767</v>
          </cell>
          <cell r="CB1">
            <v>42795</v>
          </cell>
          <cell r="CC1">
            <v>42826</v>
          </cell>
          <cell r="CD1">
            <v>42856</v>
          </cell>
          <cell r="CE1">
            <v>42887</v>
          </cell>
          <cell r="CF1">
            <v>42917</v>
          </cell>
          <cell r="CG1">
            <v>42948</v>
          </cell>
          <cell r="CH1">
            <v>42979</v>
          </cell>
          <cell r="CI1">
            <v>43009</v>
          </cell>
          <cell r="CJ1">
            <v>43040</v>
          </cell>
          <cell r="CK1">
            <v>43070</v>
          </cell>
          <cell r="CL1">
            <v>43101</v>
          </cell>
          <cell r="CM1">
            <v>43132</v>
          </cell>
          <cell r="CN1">
            <v>43160</v>
          </cell>
          <cell r="CO1">
            <v>43191</v>
          </cell>
          <cell r="CP1">
            <v>43221</v>
          </cell>
          <cell r="CQ1">
            <v>43252</v>
          </cell>
          <cell r="CR1">
            <v>43282</v>
          </cell>
          <cell r="CS1">
            <v>43313</v>
          </cell>
          <cell r="CT1">
            <v>43344</v>
          </cell>
          <cell r="CU1">
            <v>43374</v>
          </cell>
          <cell r="CV1">
            <v>43405</v>
          </cell>
          <cell r="CW1">
            <v>43435</v>
          </cell>
          <cell r="CX1">
            <v>43466</v>
          </cell>
          <cell r="CY1">
            <v>43497</v>
          </cell>
          <cell r="CZ1">
            <v>43525</v>
          </cell>
          <cell r="DA1">
            <v>43556</v>
          </cell>
          <cell r="DB1">
            <v>43586</v>
          </cell>
          <cell r="DC1">
            <v>43617</v>
          </cell>
          <cell r="DD1">
            <v>43647</v>
          </cell>
          <cell r="DE1">
            <v>43678</v>
          </cell>
          <cell r="DF1">
            <v>43709</v>
          </cell>
          <cell r="DG1">
            <v>43739</v>
          </cell>
          <cell r="DH1">
            <v>43770</v>
          </cell>
          <cell r="DI1">
            <v>43800</v>
          </cell>
          <cell r="DJ1">
            <v>43831</v>
          </cell>
          <cell r="DK1">
            <v>43862</v>
          </cell>
          <cell r="DL1">
            <v>43891</v>
          </cell>
          <cell r="DM1">
            <v>43922</v>
          </cell>
          <cell r="DN1">
            <v>43952</v>
          </cell>
          <cell r="DO1">
            <v>43983</v>
          </cell>
          <cell r="DP1">
            <v>44013</v>
          </cell>
          <cell r="DQ1">
            <v>44044</v>
          </cell>
          <cell r="DR1">
            <v>44075</v>
          </cell>
          <cell r="DS1">
            <v>44105</v>
          </cell>
          <cell r="DT1">
            <v>44136</v>
          </cell>
          <cell r="DU1">
            <v>44166</v>
          </cell>
          <cell r="DV1">
            <v>44197</v>
          </cell>
          <cell r="DW1">
            <v>44228</v>
          </cell>
          <cell r="DX1">
            <v>44256</v>
          </cell>
        </row>
        <row r="2">
          <cell r="B2" t="str">
            <v>עד 45%</v>
          </cell>
          <cell r="I2">
            <v>22.309823069202675</v>
          </cell>
          <cell r="J2">
            <v>22.647162663161055</v>
          </cell>
          <cell r="K2">
            <v>23.771014042059996</v>
          </cell>
          <cell r="L2">
            <v>23.235417947354584</v>
          </cell>
          <cell r="M2">
            <v>23.571774654765804</v>
          </cell>
          <cell r="N2">
            <v>23.936566784825914</v>
          </cell>
          <cell r="O2">
            <v>23.28681091622958</v>
          </cell>
          <cell r="P2">
            <v>23.568987078879204</v>
          </cell>
          <cell r="Q2">
            <v>25.448424928448681</v>
          </cell>
          <cell r="R2">
            <v>24.228500064019329</v>
          </cell>
          <cell r="S2">
            <v>23.580123378566693</v>
          </cell>
          <cell r="T2">
            <v>22.757736165019267</v>
          </cell>
          <cell r="U2">
            <v>23.177455851477372</v>
          </cell>
          <cell r="V2">
            <v>23.07906264011865</v>
          </cell>
          <cell r="W2">
            <v>22.116993982140599</v>
          </cell>
          <cell r="X2">
            <v>21.663208706191078</v>
          </cell>
          <cell r="Y2">
            <v>20.955895626680846</v>
          </cell>
          <cell r="Z2">
            <v>23.529658109935021</v>
          </cell>
          <cell r="AA2">
            <v>22.398828505326094</v>
          </cell>
          <cell r="AB2">
            <v>22.051831319289928</v>
          </cell>
          <cell r="AC2">
            <v>22.234021973990682</v>
          </cell>
          <cell r="AD2">
            <v>23.456841632059923</v>
          </cell>
          <cell r="AE2">
            <v>23.739173698194065</v>
          </cell>
          <cell r="AF2">
            <v>24.10645183515328</v>
          </cell>
          <cell r="AG2">
            <v>25.258246645927557</v>
          </cell>
          <cell r="AH2">
            <v>24.171987515596285</v>
          </cell>
          <cell r="AI2">
            <v>25.804917909870483</v>
          </cell>
          <cell r="AJ2">
            <v>26.431784482781811</v>
          </cell>
          <cell r="AK2">
            <v>25.879356302693235</v>
          </cell>
          <cell r="AL2">
            <v>25.844273846010665</v>
          </cell>
          <cell r="AM2">
            <v>25.77677599905299</v>
          </cell>
          <cell r="AN2">
            <v>26.998905727224813</v>
          </cell>
          <cell r="AO2">
            <v>27.881911420249939</v>
          </cell>
          <cell r="AP2">
            <v>28.303761268619812</v>
          </cell>
          <cell r="AQ2">
            <v>28.594680164798142</v>
          </cell>
          <cell r="AR2">
            <v>27.420265106485708</v>
          </cell>
          <cell r="AS2">
            <v>29.149781710649222</v>
          </cell>
          <cell r="AT2">
            <v>27.127126355148967</v>
          </cell>
          <cell r="AU2">
            <v>27.083907091418872</v>
          </cell>
          <cell r="AV2">
            <v>28.103665673888727</v>
          </cell>
          <cell r="AW2">
            <v>28.280537672465805</v>
          </cell>
          <cell r="AX2">
            <v>28.101957607375496</v>
          </cell>
          <cell r="AY2">
            <v>28.492603408504046</v>
          </cell>
          <cell r="AZ2">
            <v>27.955618724294457</v>
          </cell>
          <cell r="BA2">
            <v>28.133704141612895</v>
          </cell>
          <cell r="BB2">
            <v>27.17510382017106</v>
          </cell>
          <cell r="BC2">
            <v>27.242069441908974</v>
          </cell>
          <cell r="BD2">
            <v>27.30464426871616</v>
          </cell>
          <cell r="BE2">
            <v>27.007497845277015</v>
          </cell>
          <cell r="BF2">
            <v>27.413259462070826</v>
          </cell>
          <cell r="BG2">
            <v>27.52506694292456</v>
          </cell>
          <cell r="BH2">
            <v>28.442650516247355</v>
          </cell>
          <cell r="BI2">
            <v>27.717667220608739</v>
          </cell>
          <cell r="BJ2">
            <v>26.09294425692492</v>
          </cell>
          <cell r="BK2">
            <v>26.733403004511349</v>
          </cell>
          <cell r="BL2">
            <v>27.58792920551155</v>
          </cell>
          <cell r="BM2">
            <v>27.810935670836894</v>
          </cell>
          <cell r="BN2">
            <v>27.947421186695159</v>
          </cell>
          <cell r="BO2">
            <v>28.71111106812657</v>
          </cell>
          <cell r="BP2">
            <v>28.583875823677324</v>
          </cell>
          <cell r="BQ2">
            <v>28.507650256107802</v>
          </cell>
          <cell r="BR2">
            <v>28.761721249812396</v>
          </cell>
          <cell r="BS2">
            <v>28.470622920029246</v>
          </cell>
          <cell r="BT2">
            <v>30.636121823020773</v>
          </cell>
          <cell r="BU2">
            <v>30.340511148033137</v>
          </cell>
          <cell r="BV2">
            <v>31.154916233498092</v>
          </cell>
          <cell r="BW2">
            <v>30.356430808742573</v>
          </cell>
          <cell r="BX2">
            <v>31.808498464377177</v>
          </cell>
          <cell r="BY2">
            <v>32.808725051452399</v>
          </cell>
          <cell r="BZ2">
            <v>32.480075745180045</v>
          </cell>
          <cell r="CA2">
            <v>33.025840326724939</v>
          </cell>
          <cell r="CB2">
            <v>32.714727204295585</v>
          </cell>
          <cell r="CC2">
            <v>33.745267600328624</v>
          </cell>
          <cell r="CD2">
            <v>32.494797597353255</v>
          </cell>
          <cell r="CE2">
            <v>32.46068510927234</v>
          </cell>
          <cell r="CF2">
            <v>31.839412183068397</v>
          </cell>
          <cell r="CG2">
            <v>31.775014599099869</v>
          </cell>
          <cell r="CH2">
            <v>31.318478771212021</v>
          </cell>
          <cell r="CI2">
            <v>30.877146105647352</v>
          </cell>
          <cell r="CJ2">
            <v>31.605299519682546</v>
          </cell>
          <cell r="CK2">
            <v>30.806257571900712</v>
          </cell>
          <cell r="CL2">
            <v>32.862409130617692</v>
          </cell>
          <cell r="CM2">
            <v>31.314732565065217</v>
          </cell>
          <cell r="CN2">
            <v>32.205260634014849</v>
          </cell>
          <cell r="CO2">
            <v>30.213198414903417</v>
          </cell>
          <cell r="CP2">
            <v>30.625495154827814</v>
          </cell>
          <cell r="CQ2">
            <v>29.824598428526457</v>
          </cell>
          <cell r="CR2">
            <v>30.342028336086848</v>
          </cell>
          <cell r="CS2">
            <v>28.984556761100603</v>
          </cell>
          <cell r="CT2">
            <v>32.290151793043336</v>
          </cell>
          <cell r="CU2">
            <v>30.836701488875402</v>
          </cell>
          <cell r="CV2">
            <v>30.021003188435834</v>
          </cell>
          <cell r="CW2">
            <v>29.545521094401771</v>
          </cell>
          <cell r="CX2">
            <v>31.139521243085355</v>
          </cell>
          <cell r="CY2">
            <v>30.127480910569176</v>
          </cell>
          <cell r="CZ2">
            <v>29.104474599765858</v>
          </cell>
          <cell r="DA2">
            <v>29.154555817385504</v>
          </cell>
          <cell r="DB2">
            <v>29.415718926376677</v>
          </cell>
          <cell r="DC2">
            <v>28.400167896886742</v>
          </cell>
          <cell r="DD2">
            <v>29.583100574050896</v>
          </cell>
          <cell r="DE2">
            <v>27.274474532752134</v>
          </cell>
          <cell r="DF2">
            <v>27.839399801726373</v>
          </cell>
          <cell r="DG2">
            <v>27.871249140477211</v>
          </cell>
          <cell r="DH2">
            <v>27.471729231326883</v>
          </cell>
          <cell r="DI2">
            <v>27.667866123703817</v>
          </cell>
          <cell r="DJ2">
            <v>26.42796614355418</v>
          </cell>
          <cell r="DK2">
            <v>26.968512624944974</v>
          </cell>
          <cell r="DL2">
            <v>25.920459982185882</v>
          </cell>
          <cell r="DM2">
            <v>25.668614036015693</v>
          </cell>
          <cell r="DN2">
            <v>26.373404627782666</v>
          </cell>
          <cell r="DO2">
            <v>25.417274416769637</v>
          </cell>
          <cell r="DP2">
            <v>26.45515525112555</v>
          </cell>
          <cell r="DQ2">
            <v>25.284929469448855</v>
          </cell>
          <cell r="DR2">
            <v>25.813038010754465</v>
          </cell>
          <cell r="DS2">
            <v>24.777422323664361</v>
          </cell>
          <cell r="DT2">
            <v>25.115952028969307</v>
          </cell>
          <cell r="DU2">
            <v>24.921741588136648</v>
          </cell>
          <cell r="DV2">
            <v>25.900280464655694</v>
          </cell>
          <cell r="DW2">
            <v>25.322542352111654</v>
          </cell>
          <cell r="DX2">
            <v>23.868433771242479</v>
          </cell>
        </row>
        <row r="3">
          <cell r="B3" t="str">
            <v>מעל 45% ועד 60%</v>
          </cell>
          <cell r="I3">
            <v>34.448352828242129</v>
          </cell>
          <cell r="J3">
            <v>34.385081524799297</v>
          </cell>
          <cell r="K3">
            <v>33.654435118572998</v>
          </cell>
          <cell r="L3">
            <v>33.945930426772982</v>
          </cell>
          <cell r="M3">
            <v>34.615696026834769</v>
          </cell>
          <cell r="N3">
            <v>33.622450708616583</v>
          </cell>
          <cell r="O3">
            <v>35.363394632954019</v>
          </cell>
          <cell r="P3">
            <v>35.744731544373835</v>
          </cell>
          <cell r="Q3">
            <v>34.162920236378547</v>
          </cell>
          <cell r="R3">
            <v>35.381638988642102</v>
          </cell>
          <cell r="S3">
            <v>36.101526008813337</v>
          </cell>
          <cell r="T3">
            <v>35.564953510869543</v>
          </cell>
          <cell r="U3">
            <v>35.056007771906323</v>
          </cell>
          <cell r="V3">
            <v>36.691894182396908</v>
          </cell>
          <cell r="W3">
            <v>36.793688646998056</v>
          </cell>
          <cell r="X3">
            <v>35.91601559791718</v>
          </cell>
          <cell r="Y3">
            <v>36.660287377872372</v>
          </cell>
          <cell r="Z3">
            <v>34.963658212681167</v>
          </cell>
          <cell r="AA3">
            <v>35.885449157122565</v>
          </cell>
          <cell r="AB3">
            <v>34.888921173261984</v>
          </cell>
          <cell r="AC3">
            <v>37.166921368466973</v>
          </cell>
          <cell r="AD3">
            <v>36.539929441517955</v>
          </cell>
          <cell r="AE3">
            <v>38.022193549530328</v>
          </cell>
          <cell r="AF3">
            <v>38.381745058809223</v>
          </cell>
          <cell r="AG3">
            <v>37.522205791670117</v>
          </cell>
          <cell r="AH3">
            <v>36.972355228095246</v>
          </cell>
          <cell r="AI3">
            <v>38.801921711923427</v>
          </cell>
          <cell r="AJ3">
            <v>36.933233389177531</v>
          </cell>
          <cell r="AK3">
            <v>36.058374558448335</v>
          </cell>
          <cell r="AL3">
            <v>37.45121202955692</v>
          </cell>
          <cell r="AM3">
            <v>37.816966466538496</v>
          </cell>
          <cell r="AN3">
            <v>37.022398623940731</v>
          </cell>
          <cell r="AO3">
            <v>37.327261594178104</v>
          </cell>
          <cell r="AP3">
            <v>37.069702045884391</v>
          </cell>
          <cell r="AQ3">
            <v>37.234721966170511</v>
          </cell>
          <cell r="AR3">
            <v>37.382899145906762</v>
          </cell>
          <cell r="AS3">
            <v>37.1500387744017</v>
          </cell>
          <cell r="AT3">
            <v>37.617161312842853</v>
          </cell>
          <cell r="AU3">
            <v>38.831069607601229</v>
          </cell>
          <cell r="AV3">
            <v>38.189679527181369</v>
          </cell>
          <cell r="AW3">
            <v>37.5566548052998</v>
          </cell>
          <cell r="AX3">
            <v>36.909653401287201</v>
          </cell>
          <cell r="AY3">
            <v>38.508164218224536</v>
          </cell>
          <cell r="AZ3">
            <v>36.921043255305364</v>
          </cell>
          <cell r="BA3">
            <v>36.969161885274438</v>
          </cell>
          <cell r="BB3">
            <v>37.359125979499417</v>
          </cell>
          <cell r="BC3">
            <v>35.583111943547969</v>
          </cell>
          <cell r="BD3">
            <v>35.53898810762977</v>
          </cell>
          <cell r="BE3">
            <v>37.09788154325431</v>
          </cell>
          <cell r="BF3">
            <v>37.208421580327752</v>
          </cell>
          <cell r="BG3">
            <v>37.550285872257852</v>
          </cell>
          <cell r="BH3">
            <v>36.886916694496215</v>
          </cell>
          <cell r="BI3">
            <v>36.758821479328645</v>
          </cell>
          <cell r="BJ3">
            <v>37.119760043096818</v>
          </cell>
          <cell r="BK3">
            <v>36.862939352199028</v>
          </cell>
          <cell r="BL3">
            <v>37.375233624495614</v>
          </cell>
          <cell r="BM3">
            <v>37.161628840067458</v>
          </cell>
          <cell r="BN3">
            <v>36.30536601943404</v>
          </cell>
          <cell r="BO3">
            <v>35.515055657961646</v>
          </cell>
          <cell r="BP3">
            <v>37.275569394476207</v>
          </cell>
          <cell r="BQ3">
            <v>37.681365217692949</v>
          </cell>
          <cell r="BR3">
            <v>38.631228440613604</v>
          </cell>
          <cell r="BS3">
            <v>38.732232891422989</v>
          </cell>
          <cell r="BT3">
            <v>36.730730500344436</v>
          </cell>
          <cell r="BU3">
            <v>39.126047530902383</v>
          </cell>
          <cell r="BV3">
            <v>39.462672899657107</v>
          </cell>
          <cell r="BW3">
            <v>40.636714435180792</v>
          </cell>
          <cell r="BX3">
            <v>40.666320791292179</v>
          </cell>
          <cell r="BY3">
            <v>40.05137269631669</v>
          </cell>
          <cell r="BZ3">
            <v>40.334619355591848</v>
          </cell>
          <cell r="CA3">
            <v>39.832858755712564</v>
          </cell>
          <cell r="CB3">
            <v>39.026869152250022</v>
          </cell>
          <cell r="CC3">
            <v>38.184233711303357</v>
          </cell>
          <cell r="CD3">
            <v>38.77090718112143</v>
          </cell>
          <cell r="CE3">
            <v>38.637122699294999</v>
          </cell>
          <cell r="CF3">
            <v>38.44780370430685</v>
          </cell>
          <cell r="CG3">
            <v>38.855634753435154</v>
          </cell>
          <cell r="CH3">
            <v>37.810235428264804</v>
          </cell>
          <cell r="CI3">
            <v>38.460131259538322</v>
          </cell>
          <cell r="CJ3">
            <v>38.362944109066966</v>
          </cell>
          <cell r="CK3">
            <v>38.903076502207007</v>
          </cell>
          <cell r="CL3">
            <v>37.954402412749303</v>
          </cell>
          <cell r="CM3">
            <v>38.135603562013017</v>
          </cell>
          <cell r="CN3">
            <v>37.96212494839466</v>
          </cell>
          <cell r="CO3">
            <v>37.70470508527449</v>
          </cell>
          <cell r="CP3">
            <v>36.630721713986077</v>
          </cell>
          <cell r="CQ3">
            <v>37.334113739183103</v>
          </cell>
          <cell r="CR3">
            <v>36.196445408006042</v>
          </cell>
          <cell r="CS3">
            <v>36.948948912635437</v>
          </cell>
          <cell r="CT3">
            <v>34.295769725394329</v>
          </cell>
          <cell r="CU3">
            <v>36.171206144032233</v>
          </cell>
          <cell r="CV3">
            <v>36.881080742377762</v>
          </cell>
          <cell r="CW3">
            <v>36.261770008256008</v>
          </cell>
          <cell r="CX3">
            <v>34.207756249098949</v>
          </cell>
          <cell r="CY3">
            <v>35.983365034070204</v>
          </cell>
          <cell r="CZ3">
            <v>34.587826054866575</v>
          </cell>
          <cell r="DA3">
            <v>34.548514789890781</v>
          </cell>
          <cell r="DB3">
            <v>34.11050768987544</v>
          </cell>
          <cell r="DC3">
            <v>35.185915089220813</v>
          </cell>
          <cell r="DD3">
            <v>34.394259643074562</v>
          </cell>
          <cell r="DE3">
            <v>35.267374889396748</v>
          </cell>
          <cell r="DF3">
            <v>35.206203131975613</v>
          </cell>
          <cell r="DG3">
            <v>35.036748752598974</v>
          </cell>
          <cell r="DH3">
            <v>35.00013139711379</v>
          </cell>
          <cell r="DI3">
            <v>35.48752869812197</v>
          </cell>
          <cell r="DJ3">
            <v>34.428394112711601</v>
          </cell>
          <cell r="DK3">
            <v>33.697075600111454</v>
          </cell>
          <cell r="DL3">
            <v>35.162990831323228</v>
          </cell>
          <cell r="DM3">
            <v>33.470088962090031</v>
          </cell>
          <cell r="DN3">
            <v>34.46259189262247</v>
          </cell>
          <cell r="DO3">
            <v>34.829753748249097</v>
          </cell>
          <cell r="DP3">
            <v>34.156172324585633</v>
          </cell>
          <cell r="DQ3">
            <v>33.868173128425177</v>
          </cell>
          <cell r="DR3">
            <v>31.578902876448605</v>
          </cell>
          <cell r="DS3">
            <v>33.794100867957042</v>
          </cell>
          <cell r="DT3">
            <v>32.709201716502847</v>
          </cell>
          <cell r="DU3">
            <v>33.697648373907754</v>
          </cell>
          <cell r="DV3">
            <v>33.03748998250888</v>
          </cell>
          <cell r="DW3">
            <v>31.747317618690317</v>
          </cell>
          <cell r="DX3">
            <v>31.893276040613589</v>
          </cell>
        </row>
        <row r="4">
          <cell r="B4" t="str">
            <v>מעל 60% ועד 75%</v>
          </cell>
          <cell r="I4">
            <v>35.405184582873581</v>
          </cell>
          <cell r="J4">
            <v>34.395540058614273</v>
          </cell>
          <cell r="K4">
            <v>33.371282404177315</v>
          </cell>
          <cell r="L4">
            <v>34.726375878856643</v>
          </cell>
          <cell r="M4">
            <v>34.468104794401711</v>
          </cell>
          <cell r="N4">
            <v>34.541890050901102</v>
          </cell>
          <cell r="O4">
            <v>34.220609903303824</v>
          </cell>
          <cell r="P4">
            <v>34.144975445896684</v>
          </cell>
          <cell r="Q4">
            <v>34.238665673901913</v>
          </cell>
          <cell r="R4">
            <v>33.954745374017001</v>
          </cell>
          <cell r="S4">
            <v>33.271561202925703</v>
          </cell>
          <cell r="T4">
            <v>34.799349317741559</v>
          </cell>
          <cell r="U4">
            <v>34.850168672312719</v>
          </cell>
          <cell r="V4">
            <v>33.984124403186946</v>
          </cell>
          <cell r="W4">
            <v>33.998213719733471</v>
          </cell>
          <cell r="X4">
            <v>36.921902037044454</v>
          </cell>
          <cell r="Y4">
            <v>37.073745284451114</v>
          </cell>
          <cell r="Z4">
            <v>35.401747527343865</v>
          </cell>
          <cell r="AA4">
            <v>35.624186551441611</v>
          </cell>
          <cell r="AB4">
            <v>37.115969075524326</v>
          </cell>
          <cell r="AC4">
            <v>35.703683222102697</v>
          </cell>
          <cell r="AD4">
            <v>36.533685787757847</v>
          </cell>
          <cell r="AE4">
            <v>36.053484428810691</v>
          </cell>
          <cell r="AF4">
            <v>35.888175744981986</v>
          </cell>
          <cell r="AG4">
            <v>35.72694913272661</v>
          </cell>
          <cell r="AH4">
            <v>37.140360421231932</v>
          </cell>
          <cell r="AI4">
            <v>34.216078188562534</v>
          </cell>
          <cell r="AJ4">
            <v>35.710682624962573</v>
          </cell>
          <cell r="AK4">
            <v>36.653398820806736</v>
          </cell>
          <cell r="AL4">
            <v>35.985835169546121</v>
          </cell>
          <cell r="AM4">
            <v>35.026300392283233</v>
          </cell>
          <cell r="AN4">
            <v>35.211633716061122</v>
          </cell>
          <cell r="AO4">
            <v>34.259833420376395</v>
          </cell>
          <cell r="AP4">
            <v>33.882193499810413</v>
          </cell>
          <cell r="AQ4">
            <v>33.667195559559474</v>
          </cell>
          <cell r="AR4">
            <v>33.910698316053761</v>
          </cell>
          <cell r="AS4">
            <v>33.276343338029456</v>
          </cell>
          <cell r="AT4">
            <v>34.938268303238331</v>
          </cell>
          <cell r="AU4">
            <v>33.428780606727756</v>
          </cell>
          <cell r="AV4">
            <v>33.43449553397361</v>
          </cell>
          <cell r="AW4">
            <v>33.70020888331684</v>
          </cell>
          <cell r="AX4">
            <v>34.697736701982116</v>
          </cell>
          <cell r="AY4">
            <v>32.664174419128159</v>
          </cell>
          <cell r="AZ4">
            <v>34.662373177624431</v>
          </cell>
          <cell r="BA4">
            <v>34.464360434426162</v>
          </cell>
          <cell r="BB4">
            <v>34.691333933949466</v>
          </cell>
          <cell r="BC4">
            <v>35.030452299457096</v>
          </cell>
          <cell r="BD4">
            <v>34.973167212270845</v>
          </cell>
          <cell r="BE4">
            <v>33.825155113403923</v>
          </cell>
          <cell r="BF4">
            <v>33.608212137601917</v>
          </cell>
          <cell r="BG4">
            <v>33.646857867877657</v>
          </cell>
          <cell r="BH4">
            <v>33.257605852230114</v>
          </cell>
          <cell r="BI4">
            <v>33.976413643648385</v>
          </cell>
          <cell r="BJ4">
            <v>35.563634004308973</v>
          </cell>
          <cell r="BK4">
            <v>35.730726575611996</v>
          </cell>
          <cell r="BL4">
            <v>34.078052104682484</v>
          </cell>
          <cell r="BM4">
            <v>34.060661128416591</v>
          </cell>
          <cell r="BN4">
            <v>35.038469617855263</v>
          </cell>
          <cell r="BO4">
            <v>35.635057225159734</v>
          </cell>
          <cell r="BP4">
            <v>33.938718735722091</v>
          </cell>
          <cell r="BQ4">
            <v>33.683724548883212</v>
          </cell>
          <cell r="BR4">
            <v>32.528866941963976</v>
          </cell>
          <cell r="BS4">
            <v>32.736577827327068</v>
          </cell>
          <cell r="BT4">
            <v>32.594104953580569</v>
          </cell>
          <cell r="BU4">
            <v>30.49988563745859</v>
          </cell>
          <cell r="BV4">
            <v>29.333033940940368</v>
          </cell>
          <cell r="BW4">
            <v>28.995989712366644</v>
          </cell>
          <cell r="BX4">
            <v>27.511831437031585</v>
          </cell>
          <cell r="BY4">
            <v>27.035571809182379</v>
          </cell>
          <cell r="BZ4">
            <v>27.149159444752236</v>
          </cell>
          <cell r="CA4">
            <v>27.076433681745897</v>
          </cell>
          <cell r="CB4">
            <v>28.252611451234944</v>
          </cell>
          <cell r="CC4">
            <v>28.004931666276978</v>
          </cell>
          <cell r="CD4">
            <v>28.695430110721293</v>
          </cell>
          <cell r="CE4">
            <v>28.889373116995781</v>
          </cell>
          <cell r="CF4">
            <v>29.666359802321757</v>
          </cell>
          <cell r="CG4">
            <v>29.32470258446039</v>
          </cell>
          <cell r="CH4">
            <v>30.775612046414917</v>
          </cell>
          <cell r="CI4">
            <v>30.469225963422726</v>
          </cell>
          <cell r="CJ4">
            <v>29.883605142513492</v>
          </cell>
          <cell r="CK4">
            <v>30.115478417376369</v>
          </cell>
          <cell r="CL4">
            <v>29.076137691881616</v>
          </cell>
          <cell r="CM4">
            <v>30.418667478960081</v>
          </cell>
          <cell r="CN4">
            <v>29.740119710733186</v>
          </cell>
          <cell r="CO4">
            <v>31.972182822271289</v>
          </cell>
          <cell r="CP4">
            <v>32.678530422443202</v>
          </cell>
          <cell r="CQ4">
            <v>32.771546965497826</v>
          </cell>
          <cell r="CR4">
            <v>33.365056413961227</v>
          </cell>
          <cell r="CS4">
            <v>33.978717732632425</v>
          </cell>
          <cell r="CT4">
            <v>33.296022724109541</v>
          </cell>
          <cell r="CU4">
            <v>32.834734668973795</v>
          </cell>
          <cell r="CV4">
            <v>33.024270351081405</v>
          </cell>
          <cell r="CW4">
            <v>33.984238216563824</v>
          </cell>
          <cell r="CX4">
            <v>34.407715566018169</v>
          </cell>
          <cell r="CY4">
            <v>33.705000199300713</v>
          </cell>
          <cell r="CZ4">
            <v>36.181824017873566</v>
          </cell>
          <cell r="DA4">
            <v>36.207700294319814</v>
          </cell>
          <cell r="DB4">
            <v>36.193342015408128</v>
          </cell>
          <cell r="DC4">
            <v>36.26757030682132</v>
          </cell>
          <cell r="DD4">
            <v>35.911021731546654</v>
          </cell>
          <cell r="DE4">
            <v>37.327665877742014</v>
          </cell>
          <cell r="DF4">
            <v>36.847154615325444</v>
          </cell>
          <cell r="DG4">
            <v>37.029349336876273</v>
          </cell>
          <cell r="DH4">
            <v>37.432717881334817</v>
          </cell>
          <cell r="DI4">
            <v>36.772620751749798</v>
          </cell>
          <cell r="DJ4">
            <v>39.080767122994082</v>
          </cell>
          <cell r="DK4">
            <v>39.230686854498487</v>
          </cell>
          <cell r="DL4">
            <v>38.849519907869848</v>
          </cell>
          <cell r="DM4">
            <v>40.797174460095952</v>
          </cell>
          <cell r="DN4">
            <v>39.099566155619513</v>
          </cell>
          <cell r="DO4">
            <v>39.705189986379153</v>
          </cell>
          <cell r="DP4">
            <v>39.366486935638726</v>
          </cell>
          <cell r="DQ4">
            <v>40.791616429545698</v>
          </cell>
          <cell r="DR4">
            <v>42.572569259490187</v>
          </cell>
          <cell r="DS4">
            <v>41.299410766976386</v>
          </cell>
          <cell r="DT4">
            <v>42.151833284450781</v>
          </cell>
          <cell r="DU4">
            <v>41.358747464768108</v>
          </cell>
          <cell r="DV4">
            <v>41.02269388198382</v>
          </cell>
          <cell r="DW4">
            <v>42.910365636928006</v>
          </cell>
          <cell r="DX4">
            <v>42.465520255145357</v>
          </cell>
        </row>
        <row r="5">
          <cell r="B5" t="str">
            <v xml:space="preserve">מעל 75% </v>
          </cell>
          <cell r="I5">
            <v>7.8366395196816105</v>
          </cell>
          <cell r="J5">
            <v>8.5722157534253807</v>
          </cell>
          <cell r="K5">
            <v>9.203268435189683</v>
          </cell>
          <cell r="L5">
            <v>8.0922757470157904</v>
          </cell>
          <cell r="M5">
            <v>7.3444245239977128</v>
          </cell>
          <cell r="N5">
            <v>7.899092455656394</v>
          </cell>
          <cell r="O5">
            <v>7.1291845475125761</v>
          </cell>
          <cell r="P5">
            <v>6.5413059308502834</v>
          </cell>
          <cell r="Q5">
            <v>6.1499891612708648</v>
          </cell>
          <cell r="R5">
            <v>6.4351155733215704</v>
          </cell>
          <cell r="S5">
            <v>7.0467894096942638</v>
          </cell>
          <cell r="T5">
            <v>6.8779610063696381</v>
          </cell>
          <cell r="U5">
            <v>6.9163677043035854</v>
          </cell>
          <cell r="V5">
            <v>6.2449187742974974</v>
          </cell>
          <cell r="W5">
            <v>7.0911036511278764</v>
          </cell>
          <cell r="X5">
            <v>5.4988736588472991</v>
          </cell>
          <cell r="Y5">
            <v>5.310071710995663</v>
          </cell>
          <cell r="Z5">
            <v>6.1049361500399533</v>
          </cell>
          <cell r="AA5">
            <v>6.0915357861097243</v>
          </cell>
          <cell r="AB5">
            <v>5.9432784319237673</v>
          </cell>
          <cell r="AC5">
            <v>4.895373435439649</v>
          </cell>
          <cell r="AD5">
            <v>3.4695431386642728</v>
          </cell>
          <cell r="AE5">
            <v>2.1851483234649023</v>
          </cell>
          <cell r="AF5">
            <v>1.6236273610555072</v>
          </cell>
          <cell r="AG5">
            <v>1.4925984296757147</v>
          </cell>
          <cell r="AH5">
            <v>1.7152968350765436</v>
          </cell>
          <cell r="AI5">
            <v>1.1770821896435608</v>
          </cell>
          <cell r="AJ5">
            <v>0.92429950307807274</v>
          </cell>
          <cell r="AK5">
            <v>1.4088703180516919</v>
          </cell>
          <cell r="AL5">
            <v>0.71867895488629674</v>
          </cell>
          <cell r="AM5">
            <v>1.3799571421252823</v>
          </cell>
          <cell r="AN5">
            <v>0.76706193277332857</v>
          </cell>
          <cell r="AO5">
            <v>0.53099356519555618</v>
          </cell>
          <cell r="AP5">
            <v>0.74434318568538349</v>
          </cell>
          <cell r="AQ5">
            <v>0.50340230947187437</v>
          </cell>
          <cell r="AR5">
            <v>1.286137431553763</v>
          </cell>
          <cell r="AS5">
            <v>0.42383617691962483</v>
          </cell>
          <cell r="AT5">
            <v>0.31744402876983407</v>
          </cell>
          <cell r="AU5">
            <v>0.65624269425213377</v>
          </cell>
          <cell r="AV5">
            <v>0.27215926495626985</v>
          </cell>
          <cell r="AW5">
            <v>0.46259863891756625</v>
          </cell>
          <cell r="AX5">
            <v>0.29065228935518983</v>
          </cell>
          <cell r="AY5">
            <v>0.33505795414326767</v>
          </cell>
          <cell r="AZ5">
            <v>0.46096484277574062</v>
          </cell>
          <cell r="BA5">
            <v>0.43277353868650759</v>
          </cell>
          <cell r="BB5">
            <v>0.77443626638007035</v>
          </cell>
          <cell r="BC5">
            <v>2.1443663150859673</v>
          </cell>
          <cell r="BD5">
            <v>2.1832004113832335</v>
          </cell>
          <cell r="BE5">
            <v>2.0694654980647416</v>
          </cell>
          <cell r="BF5">
            <v>1.7701068199995009</v>
          </cell>
          <cell r="BG5">
            <v>1.2777893169399155</v>
          </cell>
          <cell r="BH5">
            <v>1.4128269370263085</v>
          </cell>
          <cell r="BI5">
            <v>1.5470976564142411</v>
          </cell>
          <cell r="BJ5">
            <v>1.223661695669283</v>
          </cell>
          <cell r="BK5">
            <v>0.67293106767762323</v>
          </cell>
          <cell r="BL5">
            <v>0.95878506531035268</v>
          </cell>
          <cell r="BM5">
            <v>0.96677436067905309</v>
          </cell>
          <cell r="BN5">
            <v>0.70874317601553871</v>
          </cell>
          <cell r="BO5">
            <v>0.13877604875204239</v>
          </cell>
          <cell r="BP5">
            <v>0.20183604612437656</v>
          </cell>
          <cell r="BQ5">
            <v>0.12725997731603803</v>
          </cell>
          <cell r="BR5">
            <v>7.8183367610023702E-2</v>
          </cell>
          <cell r="BS5">
            <v>6.056636122069621E-2</v>
          </cell>
          <cell r="BT5">
            <v>3.904272305422192E-2</v>
          </cell>
          <cell r="BU5">
            <v>3.3555683605891298E-2</v>
          </cell>
          <cell r="BV5">
            <v>4.9376925904423052E-2</v>
          </cell>
          <cell r="BW5">
            <v>1.0865043709975536E-2</v>
          </cell>
          <cell r="BX5">
            <v>1.3349307299041496E-2</v>
          </cell>
          <cell r="BY5">
            <v>0.1043304430485324</v>
          </cell>
          <cell r="BZ5">
            <v>3.6145454475864598E-2</v>
          </cell>
          <cell r="CA5">
            <v>6.4867235816598701E-2</v>
          </cell>
          <cell r="CB5">
            <v>5.7921922194545793E-3</v>
          </cell>
          <cell r="CC5">
            <v>6.5567022091042829E-2</v>
          </cell>
          <cell r="CD5">
            <v>3.8865110804011498E-2</v>
          </cell>
          <cell r="CE5">
            <v>1.2819074436884865E-2</v>
          </cell>
          <cell r="CF5">
            <v>4.6424310302998074E-2</v>
          </cell>
          <cell r="CG5">
            <v>4.4648063004587769E-2</v>
          </cell>
          <cell r="CH5">
            <v>9.5673754108256764E-2</v>
          </cell>
          <cell r="CI5">
            <v>0.19349667139159615</v>
          </cell>
          <cell r="CJ5">
            <v>0.14815122873699266</v>
          </cell>
          <cell r="CK5">
            <v>0.17518750851591275</v>
          </cell>
          <cell r="CL5">
            <v>0.10705076475139336</v>
          </cell>
          <cell r="CM5">
            <v>0.13099639396168108</v>
          </cell>
          <cell r="CN5">
            <v>9.2494706857303655E-2</v>
          </cell>
          <cell r="CO5">
            <v>0.10991367755080156</v>
          </cell>
          <cell r="CP5">
            <v>6.52527087429116E-2</v>
          </cell>
          <cell r="CQ5">
            <v>6.9740866792621023E-2</v>
          </cell>
          <cell r="CR5">
            <v>9.6469841945878043E-2</v>
          </cell>
          <cell r="CS5">
            <v>8.7776593631537836E-2</v>
          </cell>
          <cell r="CT5">
            <v>0.11805575745279162</v>
          </cell>
          <cell r="CU5">
            <v>0.15735769811856767</v>
          </cell>
          <cell r="CV5">
            <v>7.3645718104997454E-2</v>
          </cell>
          <cell r="CW5">
            <v>0.20847068077840372</v>
          </cell>
          <cell r="CX5">
            <v>0.24500694179752069</v>
          </cell>
          <cell r="CY5">
            <v>0.18415385605991696</v>
          </cell>
          <cell r="CZ5">
            <v>0.12587532749400462</v>
          </cell>
          <cell r="DA5">
            <v>8.9229098403899004E-2</v>
          </cell>
          <cell r="DB5">
            <v>0.28043136833975502</v>
          </cell>
          <cell r="DC5">
            <v>0.14634670707112069</v>
          </cell>
          <cell r="DD5">
            <v>0.11161805132788696</v>
          </cell>
          <cell r="DE5">
            <v>0.13048470010911045</v>
          </cell>
          <cell r="DF5">
            <v>0.10724245097256879</v>
          </cell>
          <cell r="DG5">
            <v>6.2652770047545686E-2</v>
          </cell>
          <cell r="DH5">
            <v>9.5421490224507827E-2</v>
          </cell>
          <cell r="DI5">
            <v>7.1984426424406001E-2</v>
          </cell>
          <cell r="DJ5">
            <v>6.2872620740128782E-2</v>
          </cell>
          <cell r="DK5">
            <v>0.1037249204450845</v>
          </cell>
          <cell r="DL5">
            <v>6.7029278621037705E-2</v>
          </cell>
          <cell r="DM5">
            <v>6.4122541798320304E-2</v>
          </cell>
          <cell r="DN5">
            <v>6.4437323975339203E-2</v>
          </cell>
          <cell r="DO5">
            <v>4.7781848602101246E-2</v>
          </cell>
          <cell r="DP5">
            <v>2.2185488650100491E-2</v>
          </cell>
          <cell r="DQ5">
            <v>5.5280972580278163E-2</v>
          </cell>
          <cell r="DR5">
            <v>3.548985330673704E-2</v>
          </cell>
          <cell r="DS5">
            <v>0.12906604140220959</v>
          </cell>
          <cell r="DT5">
            <v>2.3012970077059759E-2</v>
          </cell>
          <cell r="DU5">
            <v>2.1862573187494138E-2</v>
          </cell>
          <cell r="DV5">
            <v>3.9535670851610055E-2</v>
          </cell>
          <cell r="DW5">
            <v>1.9774392270022881E-2</v>
          </cell>
          <cell r="DX5">
            <v>3.0061615866404786E-3</v>
          </cell>
        </row>
        <row r="6">
          <cell r="B6" t="str">
            <v>ממוצע</v>
          </cell>
          <cell r="I6">
            <v>55.261375423582074</v>
          </cell>
          <cell r="J6">
            <v>55.50929150933969</v>
          </cell>
          <cell r="K6">
            <v>55.191971606905767</v>
          </cell>
          <cell r="L6">
            <v>55.251580434778305</v>
          </cell>
          <cell r="M6">
            <v>54.676914130022695</v>
          </cell>
          <cell r="N6">
            <v>54.814366006737103</v>
          </cell>
          <cell r="O6">
            <v>54.645401884093459</v>
          </cell>
          <cell r="P6">
            <v>54.432082161469431</v>
          </cell>
          <cell r="Q6">
            <v>53.812016380618466</v>
          </cell>
          <cell r="R6">
            <v>54.162792268342216</v>
          </cell>
          <cell r="S6">
            <v>54.339420095541954</v>
          </cell>
          <cell r="T6">
            <v>54.667141048565838</v>
          </cell>
          <cell r="U6">
            <v>54.760993473900285</v>
          </cell>
          <cell r="V6">
            <v>54.438170413839657</v>
          </cell>
          <cell r="W6">
            <v>54.882785299600165</v>
          </cell>
          <cell r="X6">
            <v>54.849654872722454</v>
          </cell>
          <cell r="Y6">
            <v>55.01165608041341</v>
          </cell>
          <cell r="Z6">
            <v>54.456663014567162</v>
          </cell>
          <cell r="AA6">
            <v>54.675431536635863</v>
          </cell>
          <cell r="AB6">
            <v>54.901271744869327</v>
          </cell>
          <cell r="AC6">
            <v>54.295857925153747</v>
          </cell>
          <cell r="AD6">
            <v>53.730049883839769</v>
          </cell>
          <cell r="AE6">
            <v>53.245886647204763</v>
          </cell>
          <cell r="AF6">
            <v>52.987159286519137</v>
          </cell>
          <cell r="AG6">
            <v>52.63285561638169</v>
          </cell>
          <cell r="AH6">
            <v>53.236593099861686</v>
          </cell>
          <cell r="AI6">
            <v>52.206538549517454</v>
          </cell>
          <cell r="AJ6">
            <v>52.220106686010361</v>
          </cell>
          <cell r="AK6">
            <v>52.717847985690312</v>
          </cell>
          <cell r="AL6">
            <v>52.3344149008961</v>
          </cell>
          <cell r="AM6">
            <v>52.448088766121394</v>
          </cell>
          <cell r="AN6">
            <v>51.943296073146492</v>
          </cell>
          <cell r="AO6">
            <v>51.679801127113947</v>
          </cell>
          <cell r="AP6">
            <v>51.507997458370106</v>
          </cell>
          <cell r="AQ6">
            <v>51.260903900823529</v>
          </cell>
          <cell r="AR6">
            <v>51.975910263467853</v>
          </cell>
          <cell r="AS6">
            <v>51.191519926553163</v>
          </cell>
          <cell r="AT6">
            <v>51.804603398213942</v>
          </cell>
          <cell r="AU6">
            <v>51.689231294734526</v>
          </cell>
          <cell r="AV6">
            <v>51.34919247086215</v>
          </cell>
          <cell r="AW6">
            <v>51.358609684381825</v>
          </cell>
          <cell r="AX6">
            <v>51.679097312833022</v>
          </cell>
          <cell r="AY6">
            <v>51.170974913623624</v>
          </cell>
          <cell r="AZ6">
            <v>51.683506993589177</v>
          </cell>
          <cell r="BA6">
            <v>51.630589457875907</v>
          </cell>
          <cell r="BB6">
            <v>51.943777683242828</v>
          </cell>
          <cell r="BC6">
            <v>52.467009892029402</v>
          </cell>
          <cell r="BD6">
            <v>52.366925846829268</v>
          </cell>
          <cell r="BE6">
            <v>52.285294321823059</v>
          </cell>
          <cell r="BF6">
            <v>52.073546653994221</v>
          </cell>
          <cell r="BG6">
            <v>51.906452681515304</v>
          </cell>
          <cell r="BH6">
            <v>51.619190838044815</v>
          </cell>
          <cell r="BI6">
            <v>52.100848189165873</v>
          </cell>
          <cell r="BJ6">
            <v>52.539916585707282</v>
          </cell>
          <cell r="BK6">
            <v>52.339553028562932</v>
          </cell>
          <cell r="BL6">
            <v>51.869603045904675</v>
          </cell>
          <cell r="BM6">
            <v>51.873536974784017</v>
          </cell>
          <cell r="BN6">
            <v>51.941276804595645</v>
          </cell>
          <cell r="BO6">
            <v>51.733081406310063</v>
          </cell>
          <cell r="BP6">
            <v>51.629441302786461</v>
          </cell>
          <cell r="BQ6">
            <v>51.557737005816371</v>
          </cell>
          <cell r="BR6">
            <v>51.421611382201547</v>
          </cell>
          <cell r="BS6">
            <v>51.445748438563534</v>
          </cell>
          <cell r="BT6">
            <v>51.007855973031809</v>
          </cell>
          <cell r="BU6">
            <v>50.732856125142497</v>
          </cell>
          <cell r="BV6">
            <v>50.425875718850101</v>
          </cell>
          <cell r="BW6">
            <v>50.526867833014499</v>
          </cell>
          <cell r="BX6">
            <v>50.008608372848521</v>
          </cell>
          <cell r="BY6">
            <v>49.689258274984688</v>
          </cell>
          <cell r="BZ6">
            <v>49.773885184238949</v>
          </cell>
          <cell r="CA6">
            <v>49.615319272930954</v>
          </cell>
          <cell r="CB6">
            <v>49.931428127641944</v>
          </cell>
          <cell r="CC6">
            <v>49.548955592263496</v>
          </cell>
          <cell r="CD6">
            <v>50.031801586619217</v>
          </cell>
          <cell r="CE6">
            <v>50.021982659013275</v>
          </cell>
          <cell r="CF6">
            <v>50.344470459598597</v>
          </cell>
          <cell r="CG6">
            <v>50.341141375096818</v>
          </cell>
          <cell r="CH6">
            <v>50.568978469380923</v>
          </cell>
          <cell r="CI6">
            <v>50.756164951962603</v>
          </cell>
          <cell r="CJ6">
            <v>50.3088787234649</v>
          </cell>
          <cell r="CK6">
            <v>50.730858076570861</v>
          </cell>
          <cell r="CL6">
            <v>49.970331819629905</v>
          </cell>
          <cell r="CM6">
            <v>50.554140912882005</v>
          </cell>
          <cell r="CN6">
            <v>50.2038759435952</v>
          </cell>
          <cell r="CO6">
            <v>51.096996992605817</v>
          </cell>
          <cell r="CP6">
            <v>51.057917002210715</v>
          </cell>
          <cell r="CQ6">
            <v>51.241886960936213</v>
          </cell>
          <cell r="CR6">
            <v>51.251929440192256</v>
          </cell>
          <cell r="CS6">
            <v>51.532324850930053</v>
          </cell>
          <cell r="CT6">
            <v>50.623685133510953</v>
          </cell>
          <cell r="CU6">
            <v>50.949268535885381</v>
          </cell>
          <cell r="CV6">
            <v>51.214630674857489</v>
          </cell>
          <cell r="CW6">
            <v>51.538393899044543</v>
          </cell>
          <cell r="CX6">
            <v>51.353794191009051</v>
          </cell>
          <cell r="CY6">
            <v>51.412445153977693</v>
          </cell>
          <cell r="CZ6">
            <v>51.856212280888236</v>
          </cell>
          <cell r="DA6">
            <v>51.862024652765861</v>
          </cell>
          <cell r="DB6">
            <v>51.950941606790145</v>
          </cell>
          <cell r="DC6">
            <v>52.035005818377876</v>
          </cell>
          <cell r="DD6">
            <v>51.689478216391272</v>
          </cell>
          <cell r="DE6">
            <v>52.500092452108113</v>
          </cell>
          <cell r="DF6">
            <v>52.169959425078375</v>
          </cell>
          <cell r="DG6">
            <v>52.209825805712995</v>
          </cell>
          <cell r="DH6">
            <v>52.428133028250393</v>
          </cell>
          <cell r="DI6">
            <v>52.355803716040143</v>
          </cell>
          <cell r="DJ6">
            <v>52.980285289330432</v>
          </cell>
          <cell r="DK6">
            <v>52.937143580904689</v>
          </cell>
          <cell r="DL6">
            <v>53.11483868054809</v>
          </cell>
          <cell r="DM6">
            <v>53.451812579531776</v>
          </cell>
          <cell r="DN6">
            <v>53.0435930189864</v>
          </cell>
          <cell r="DO6">
            <v>53.245147727272489</v>
          </cell>
          <cell r="DP6">
            <v>52.973336756468633</v>
          </cell>
          <cell r="DQ6">
            <v>53.455749568986242</v>
          </cell>
          <cell r="DR6">
            <v>53.663319261833486</v>
          </cell>
          <cell r="DS6">
            <v>53.669372113071802</v>
          </cell>
          <cell r="DT6">
            <v>53.662879504370267</v>
          </cell>
          <cell r="DU6">
            <v>53.573006709548878</v>
          </cell>
          <cell r="DV6">
            <v>53.284186286773739</v>
          </cell>
          <cell r="DW6">
            <v>53.694430414867448</v>
          </cell>
          <cell r="DX6">
            <v>54.02088440102991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ד-1"/>
    </sheetNames>
    <sheetDataSet>
      <sheetData sheetId="0" refreshError="1">
        <row r="55">
          <cell r="M55">
            <v>2.6991476376594012</v>
          </cell>
          <cell r="O55">
            <v>9.8122318091712462</v>
          </cell>
          <cell r="P55">
            <v>9.4856226641987238</v>
          </cell>
        </row>
        <row r="56">
          <cell r="M56">
            <v>4.1372271533510654</v>
          </cell>
          <cell r="O56">
            <v>10.689457601222307</v>
          </cell>
          <cell r="P56">
            <v>9.3262032085561497</v>
          </cell>
        </row>
        <row r="57">
          <cell r="M57">
            <v>3.0968607041797092</v>
          </cell>
          <cell r="O57">
            <v>9.3795275590551181</v>
          </cell>
          <cell r="P57">
            <v>13.456692913385828</v>
          </cell>
        </row>
        <row r="58">
          <cell r="M58">
            <v>5.3048411020437287</v>
          </cell>
          <cell r="O58">
            <v>5.5036180944437829</v>
          </cell>
          <cell r="P58">
            <v>3.7253266611064779</v>
          </cell>
        </row>
        <row r="59">
          <cell r="M59">
            <v>8.879340604532576</v>
          </cell>
          <cell r="O59">
            <v>13.75395947545101</v>
          </cell>
          <cell r="P59">
            <v>6.0777163281570754</v>
          </cell>
        </row>
        <row r="60">
          <cell r="M60">
            <v>4.996513653859715</v>
          </cell>
          <cell r="O60">
            <v>-5.6301610852055957</v>
          </cell>
          <cell r="P60">
            <v>-7.5111275964391693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ד-1"/>
    </sheetNames>
    <sheetDataSet>
      <sheetData sheetId="0" refreshError="1">
        <row r="55">
          <cell r="M55">
            <v>2.6991476376594012</v>
          </cell>
          <cell r="O55">
            <v>9.8122318091712462</v>
          </cell>
          <cell r="P55">
            <v>9.4856226641987238</v>
          </cell>
        </row>
        <row r="56">
          <cell r="M56">
            <v>4.1372271533510654</v>
          </cell>
          <cell r="O56">
            <v>10.689457601222307</v>
          </cell>
          <cell r="P56">
            <v>9.3262032085561497</v>
          </cell>
        </row>
        <row r="57">
          <cell r="M57">
            <v>3.0968607041797092</v>
          </cell>
          <cell r="O57">
            <v>9.3795275590551181</v>
          </cell>
          <cell r="P57">
            <v>13.456692913385828</v>
          </cell>
        </row>
        <row r="58">
          <cell r="M58">
            <v>5.3048411020437287</v>
          </cell>
          <cell r="O58">
            <v>5.5036180944437829</v>
          </cell>
          <cell r="P58">
            <v>3.7253266611064779</v>
          </cell>
        </row>
        <row r="59">
          <cell r="M59">
            <v>8.879340604532576</v>
          </cell>
          <cell r="O59">
            <v>13.75395947545101</v>
          </cell>
          <cell r="P59">
            <v>6.0777163281570754</v>
          </cell>
        </row>
        <row r="60">
          <cell r="M60">
            <v>4.996513653859715</v>
          </cell>
          <cell r="O60">
            <v>-5.6301610852055957</v>
          </cell>
          <cell r="P60">
            <v>-7.5111275964391693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ד-1"/>
    </sheetNames>
    <sheetDataSet>
      <sheetData sheetId="0">
        <row r="55">
          <cell r="M55">
            <v>2.6991476376594012</v>
          </cell>
          <cell r="O55">
            <v>9.8122318091712462</v>
          </cell>
          <cell r="P55">
            <v>9.4856226641987238</v>
          </cell>
        </row>
        <row r="56">
          <cell r="M56">
            <v>4.1372271533510654</v>
          </cell>
          <cell r="O56">
            <v>10.689457601222307</v>
          </cell>
          <cell r="P56">
            <v>9.3262032085561497</v>
          </cell>
        </row>
        <row r="57">
          <cell r="M57">
            <v>3.0968607041797092</v>
          </cell>
          <cell r="O57">
            <v>9.3795275590551181</v>
          </cell>
          <cell r="P57">
            <v>13.456692913385828</v>
          </cell>
        </row>
        <row r="58">
          <cell r="M58">
            <v>5.3048411020437287</v>
          </cell>
          <cell r="O58">
            <v>5.5036180944437829</v>
          </cell>
          <cell r="P58">
            <v>3.7253266611064779</v>
          </cell>
        </row>
        <row r="59">
          <cell r="M59">
            <v>8.879340604532576</v>
          </cell>
          <cell r="O59">
            <v>13.75395947545101</v>
          </cell>
          <cell r="P59">
            <v>6.0777163281570754</v>
          </cell>
        </row>
        <row r="60">
          <cell r="M60">
            <v>4.996513653859715</v>
          </cell>
          <cell r="O60">
            <v>-5.6301610852055957</v>
          </cell>
          <cell r="P60">
            <v>-7.5111275964391693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pr"/>
      <sheetName val="inp"/>
      <sheetName val="dio"/>
      <sheetName val="MENUKE1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pr"/>
      <sheetName val="inp"/>
      <sheetName val="dio"/>
      <sheetName val="MENUKE1"/>
    </sheetNames>
    <sheetDataSet>
      <sheetData sheetId="0" refreshError="1"/>
      <sheetData sheetId="1" refreshError="1"/>
      <sheetData sheetId="2" refreshError="1"/>
      <sheetData sheetId="3" refreshError="1">
        <row r="24">
          <cell r="I24">
            <v>-3.59</v>
          </cell>
        </row>
        <row r="25">
          <cell r="I25">
            <v>-5.8100000000000005</v>
          </cell>
        </row>
        <row r="26">
          <cell r="I26">
            <v>12.950000000000001</v>
          </cell>
        </row>
        <row r="27">
          <cell r="I27">
            <v>-7.26</v>
          </cell>
        </row>
        <row r="28">
          <cell r="I28">
            <v>-3.42</v>
          </cell>
        </row>
        <row r="29">
          <cell r="I29">
            <v>4.99</v>
          </cell>
        </row>
        <row r="30">
          <cell r="I30">
            <v>6.4300000000000015</v>
          </cell>
        </row>
        <row r="31">
          <cell r="I31">
            <v>-9.5399999999999991</v>
          </cell>
          <cell r="J31">
            <v>0</v>
          </cell>
        </row>
        <row r="32">
          <cell r="I32">
            <v>-4.8599999999999994</v>
          </cell>
          <cell r="J32">
            <v>0</v>
          </cell>
        </row>
        <row r="33">
          <cell r="I33">
            <v>8.59</v>
          </cell>
          <cell r="J33">
            <v>62.5</v>
          </cell>
        </row>
        <row r="34">
          <cell r="I34">
            <v>7.4700000000000024</v>
          </cell>
          <cell r="J34">
            <v>59.4</v>
          </cell>
        </row>
        <row r="35">
          <cell r="I35">
            <v>-8.34</v>
          </cell>
          <cell r="J35">
            <v>23.6</v>
          </cell>
        </row>
        <row r="36">
          <cell r="I36">
            <v>-1.0999999999999979</v>
          </cell>
          <cell r="J36">
            <v>56.3</v>
          </cell>
        </row>
        <row r="37">
          <cell r="I37">
            <v>-3.6499999999999986</v>
          </cell>
          <cell r="J37">
            <v>25.8</v>
          </cell>
        </row>
        <row r="38">
          <cell r="I38">
            <v>8.07</v>
          </cell>
          <cell r="J38">
            <v>-9.1999999999999993</v>
          </cell>
        </row>
        <row r="39">
          <cell r="I39">
            <v>-8.61</v>
          </cell>
          <cell r="J39">
            <v>-19.8</v>
          </cell>
        </row>
        <row r="40">
          <cell r="I40">
            <v>-4.0300000000000011</v>
          </cell>
          <cell r="J40">
            <v>0</v>
          </cell>
        </row>
        <row r="41">
          <cell r="I41">
            <v>12.489999999999998</v>
          </cell>
          <cell r="J41">
            <v>4.5999999999999996</v>
          </cell>
        </row>
        <row r="42">
          <cell r="I42">
            <v>0.67000000000000171</v>
          </cell>
          <cell r="J42">
            <v>-25</v>
          </cell>
        </row>
        <row r="43">
          <cell r="I43">
            <v>-10.75</v>
          </cell>
          <cell r="J43">
            <v>-13.9</v>
          </cell>
        </row>
        <row r="44">
          <cell r="I44">
            <v>-3.6199999999999992</v>
          </cell>
          <cell r="J44">
            <v>-9.6</v>
          </cell>
        </row>
        <row r="45">
          <cell r="I45">
            <v>7.3900000000000006</v>
          </cell>
          <cell r="J45">
            <v>28.9</v>
          </cell>
        </row>
        <row r="46">
          <cell r="I46">
            <v>6.1900000000000013</v>
          </cell>
          <cell r="J46">
            <v>21.2</v>
          </cell>
        </row>
        <row r="47">
          <cell r="I47">
            <v>-9.66</v>
          </cell>
          <cell r="J47">
            <v>-19.2</v>
          </cell>
        </row>
        <row r="48">
          <cell r="I48">
            <v>-3.6999999999999993</v>
          </cell>
          <cell r="J48">
            <v>2.6</v>
          </cell>
        </row>
        <row r="49">
          <cell r="I49">
            <v>4.990000000000002</v>
          </cell>
          <cell r="J49">
            <v>37.4</v>
          </cell>
        </row>
        <row r="50">
          <cell r="I50">
            <v>7.9899999999999984</v>
          </cell>
          <cell r="J50">
            <v>18.899999999999999</v>
          </cell>
        </row>
        <row r="51">
          <cell r="I51" t="e">
            <v>#REF!</v>
          </cell>
          <cell r="J51">
            <v>25.9</v>
          </cell>
        </row>
        <row r="52">
          <cell r="I52" t="e">
            <v>#REF!</v>
          </cell>
          <cell r="J52">
            <v>27.9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"/>
      <sheetName val="HelpSheet"/>
      <sheetName val="Sheet7"/>
      <sheetName val="99909 תזמז"/>
      <sheetName val="99010"/>
      <sheetName val="דוח חודשי"/>
      <sheetName val="אג&quot;ח סחיר בחו&quot;ל"/>
      <sheetName val="אג&quot;ח סחיר בישראל"/>
      <sheetName val="תוצר"/>
      <sheetName val="מכוון"/>
      <sheetName val="חומ&quot;ס"/>
      <sheetName val="בנקים"/>
      <sheetName val="בנקים מסכם"/>
      <sheetName val="כרטיסי אשראי"/>
      <sheetName val="אשראי למשקי בית"/>
      <sheetName val="מוסדיים"/>
      <sheetName val="תושבי חוץ"/>
      <sheetName val="אשראי לממשלה בחו&quot;ל"/>
      <sheetName val="אשראי לממשלה בארץ"/>
      <sheetName val="אשראי לממשלה - ישן"/>
      <sheetName val="אשראי לממשלה - מסכם"/>
      <sheetName val="סדרות שינויים שנה נעה"/>
      <sheetName val="סדרות שינויים חודשיים"/>
      <sheetName val="סדרות מסכמות"/>
      <sheetName val="לוח פרופורציה"/>
      <sheetName val="ארוך טווח נטו חודשי ישן"/>
      <sheetName val="ארוך טווח אשראי חודשי"/>
      <sheetName val="מטריצה נטו"/>
      <sheetName val="לוח יתרות אשראי"/>
      <sheetName val="לווים מלווים"/>
      <sheetName val="ארוך טווח חוב חודשי"/>
      <sheetName val="מטריצה ברוטו"/>
      <sheetName val="לוח יתרות חוב"/>
      <sheetName val="מתאם ישן חדש עסקי"/>
      <sheetName val="ברוטו ונטו יחד"/>
      <sheetName val="לוח מכשירים ומקורות ברוטו"/>
      <sheetName val="לוח מכשירים ומקורות נטו"/>
      <sheetName val="לוחות מתאמים פיקוח"/>
      <sheetName val="לוח סך אשראי במשק"/>
      <sheetName val="ריביות ביצועים"/>
      <sheetName val="ביצועים"/>
      <sheetName val="הנפקות סחיר+לא סחיר"/>
      <sheetName val="כמות מחיר"/>
      <sheetName val="גרפים"/>
      <sheetName val="גרפים נוספים"/>
      <sheetName val="נתונים לגרפים לפורטל"/>
      <sheetName val="סדרות הצמדה"/>
      <sheetName val="לוח הצמדה"/>
      <sheetName val="לוח רגישות הצמדה"/>
      <sheetName val="לוח חוב משקי בית"/>
      <sheetName val="לוח חוב משקי בית+כמות"/>
      <sheetName val="יציבות - לוח אשראי"/>
      <sheetName val="יציבות - לוח אשראי חדש"/>
      <sheetName val="יציבות - לוח משקי בית"/>
      <sheetName val="FAME Persistence2"/>
      <sheetName val="גרפים ממשקי בית"/>
      <sheetName val="גרפים להודעה שנתית"/>
      <sheetName val="סדרות ל-BIS "/>
      <sheetName val="Fame"/>
      <sheetName val="רשויות מקומיות"/>
      <sheetName val="נתונים (2)"/>
      <sheetName val="פקדונות בחול בחברות ביטוח"/>
      <sheetName val="ג.עבודה"/>
      <sheetName val="פקדונות מוסדיים בחול"/>
      <sheetName val="גמל ופנסיה סחירות חול"/>
      <sheetName val="ביטוח סחירות חול"/>
      <sheetName val="פקדונות ביטוח חול 2016"/>
      <sheetName val="עבודה"/>
      <sheetName val="נתונים"/>
      <sheetName val="גרסה 1"/>
      <sheetName val="גרסה 2"/>
      <sheetName val="גיליון1"/>
      <sheetName val="גיליון2"/>
      <sheetName val="גיליון3"/>
      <sheetName val="נתונים חדשים"/>
      <sheetName val="השוואות"/>
      <sheetName val="data"/>
      <sheetName val="פוזיצית מט&quot;ח"/>
      <sheetName val="פוזיציות זרים"/>
      <sheetName val="פוזיציות חו&quot;ל"/>
      <sheetName val="תנועות מט&quot;ח"/>
      <sheetName val="חשיפה למט&quot;ח לאתר"/>
      <sheetName val="חשיפה לזרים לאתר"/>
      <sheetName val="תנועות מט&quot;ח לאתר"/>
      <sheetName val="נתונים לגרפים"/>
      <sheetName val="הסברים על הנתונים"/>
      <sheetName val="מאקרו"/>
      <sheetName val="@lists"/>
    </sheetNames>
    <sheetDataSet>
      <sheetData sheetId="0" refreshError="1"/>
      <sheetData sheetId="1" refreshError="1"/>
      <sheetData sheetId="2" refreshError="1">
        <row r="3">
          <cell r="A3" t="str">
            <v>תאריך</v>
          </cell>
          <cell r="B3" t="str">
            <v>מספר</v>
          </cell>
        </row>
      </sheetData>
      <sheetData sheetId="3">
        <row r="1">
          <cell r="B1">
            <v>36525</v>
          </cell>
        </row>
      </sheetData>
      <sheetData sheetId="4"/>
      <sheetData sheetId="5"/>
      <sheetData sheetId="6">
        <row r="1">
          <cell r="B1">
            <v>36525</v>
          </cell>
        </row>
      </sheetData>
      <sheetData sheetId="7"/>
      <sheetData sheetId="8"/>
      <sheetData sheetId="9">
        <row r="1">
          <cell r="C1">
            <v>36891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>
        <row r="1">
          <cell r="B1" t="str">
            <v xml:space="preserve">           בנק ישראל</v>
          </cell>
        </row>
      </sheetData>
      <sheetData sheetId="30"/>
      <sheetData sheetId="31"/>
      <sheetData sheetId="32">
        <row r="1">
          <cell r="B1" t="str">
            <v xml:space="preserve">           בנק ישראל</v>
          </cell>
        </row>
      </sheetData>
      <sheetData sheetId="33"/>
      <sheetData sheetId="34">
        <row r="1">
          <cell r="B1" t="str">
            <v xml:space="preserve">           בנק ישראל</v>
          </cell>
        </row>
      </sheetData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>
        <row r="1">
          <cell r="B1">
            <v>36525</v>
          </cell>
        </row>
      </sheetData>
      <sheetData sheetId="58"/>
      <sheetData sheetId="59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>
        <row r="1">
          <cell r="A1">
            <v>1</v>
          </cell>
        </row>
      </sheetData>
      <sheetData sheetId="68">
        <row r="1">
          <cell r="A1">
            <v>1</v>
          </cell>
        </row>
      </sheetData>
      <sheetData sheetId="69">
        <row r="1">
          <cell r="B1" t="str">
            <v>נתוני מוסדיים מעודכנים לדצמבר, סך התיק מעודכן לנובמבר</v>
          </cell>
        </row>
      </sheetData>
      <sheetData sheetId="70"/>
      <sheetData sheetId="71">
        <row r="1">
          <cell r="A1" t="str">
            <v>הערה לקובץ - נתוני היתרות של תמי במונחים של שווי שוק ואילו גורם הכמות הינו במונחי שיערוך חוב.</v>
          </cell>
        </row>
      </sheetData>
      <sheetData sheetId="72"/>
      <sheetData sheetId="73"/>
      <sheetData sheetId="74"/>
      <sheetData sheetId="75"/>
      <sheetData sheetId="76"/>
      <sheetData sheetId="77"/>
      <sheetData sheetId="78">
        <row r="1">
          <cell r="A1" t="str">
            <v>פוזיציית נכסים זרים משקיעים מוסדיים</v>
          </cell>
        </row>
      </sheetData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 refreshError="1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DX55"/>
  <sheetViews>
    <sheetView rightToLeft="1" tabSelected="1" view="pageBreakPreview" topLeftCell="CE1" zoomScale="60" zoomScaleNormal="100" workbookViewId="0">
      <selection activeCell="DO11" sqref="DO11:DW37"/>
    </sheetView>
  </sheetViews>
  <sheetFormatPr defaultRowHeight="12.75" x14ac:dyDescent="0.2"/>
  <cols>
    <col min="1" max="1" width="21.375" style="14" bestFit="1" customWidth="1"/>
    <col min="2" max="2" width="21.875" style="14" bestFit="1" customWidth="1"/>
    <col min="3" max="4" width="9" style="14"/>
    <col min="5" max="6" width="9.5" style="14" bestFit="1" customWidth="1"/>
    <col min="7" max="12" width="9" style="14"/>
    <col min="13" max="13" width="8.625" style="14" bestFit="1" customWidth="1"/>
    <col min="14" max="14" width="9" style="14" bestFit="1" customWidth="1"/>
    <col min="15" max="15" width="8.75" style="14" bestFit="1" customWidth="1"/>
    <col min="16" max="16" width="9" style="14"/>
    <col min="17" max="17" width="8.875" style="14" bestFit="1" customWidth="1"/>
    <col min="18" max="25" width="9" style="14"/>
    <col min="26" max="26" width="8.625" style="14" bestFit="1" customWidth="1"/>
    <col min="27" max="27" width="8.375" style="14" bestFit="1" customWidth="1"/>
    <col min="28" max="28" width="9" style="14"/>
    <col min="29" max="29" width="8.875" style="14" bestFit="1" customWidth="1"/>
    <col min="30" max="40" width="9" style="14"/>
    <col min="41" max="41" width="8.875" style="14" bestFit="1" customWidth="1"/>
    <col min="42" max="52" width="9" style="14"/>
    <col min="53" max="53" width="8.875" style="14" bestFit="1" customWidth="1"/>
    <col min="54" max="54" width="9" style="14"/>
    <col min="55" max="55" width="8.5" style="14" bestFit="1" customWidth="1"/>
    <col min="56" max="16384" width="9" style="14"/>
  </cols>
  <sheetData>
    <row r="1" spans="1:128" s="1" customFormat="1" x14ac:dyDescent="0.2">
      <c r="C1" s="2"/>
      <c r="D1" s="2"/>
      <c r="E1" s="2"/>
      <c r="F1" s="2"/>
      <c r="G1" s="2"/>
      <c r="H1" s="3"/>
      <c r="I1" s="4">
        <v>40634</v>
      </c>
      <c r="J1" s="5">
        <v>40664</v>
      </c>
      <c r="K1" s="4">
        <v>40695</v>
      </c>
      <c r="L1" s="4">
        <v>40725</v>
      </c>
      <c r="M1" s="5">
        <v>40756</v>
      </c>
      <c r="N1" s="4">
        <v>40787</v>
      </c>
      <c r="O1" s="4">
        <v>40817</v>
      </c>
      <c r="P1" s="5">
        <v>40848</v>
      </c>
      <c r="Q1" s="4">
        <v>40878</v>
      </c>
      <c r="R1" s="4">
        <v>40909</v>
      </c>
      <c r="S1" s="5">
        <v>40940</v>
      </c>
      <c r="T1" s="4">
        <v>40969</v>
      </c>
      <c r="U1" s="4">
        <v>41000</v>
      </c>
      <c r="V1" s="5">
        <v>41030</v>
      </c>
      <c r="W1" s="4">
        <v>41061</v>
      </c>
      <c r="X1" s="4">
        <v>41091</v>
      </c>
      <c r="Y1" s="4">
        <v>41122</v>
      </c>
      <c r="Z1" s="4">
        <v>41153</v>
      </c>
      <c r="AA1" s="4">
        <v>41183</v>
      </c>
      <c r="AB1" s="4">
        <v>41214</v>
      </c>
      <c r="AC1" s="4">
        <v>41244</v>
      </c>
      <c r="AD1" s="4">
        <v>41275</v>
      </c>
      <c r="AE1" s="4">
        <v>41306</v>
      </c>
      <c r="AF1" s="4">
        <v>41334</v>
      </c>
      <c r="AG1" s="4">
        <v>41365</v>
      </c>
      <c r="AH1" s="4">
        <v>41395</v>
      </c>
      <c r="AI1" s="4">
        <v>41426</v>
      </c>
      <c r="AJ1" s="4">
        <v>41456</v>
      </c>
      <c r="AK1" s="4">
        <v>41487</v>
      </c>
      <c r="AL1" s="4">
        <v>41518</v>
      </c>
      <c r="AM1" s="4">
        <v>41548</v>
      </c>
      <c r="AN1" s="4">
        <v>41579</v>
      </c>
      <c r="AO1" s="4">
        <v>41609</v>
      </c>
      <c r="AP1" s="4">
        <v>41640</v>
      </c>
      <c r="AQ1" s="4">
        <v>41671</v>
      </c>
      <c r="AR1" s="4">
        <v>41699</v>
      </c>
      <c r="AS1" s="4">
        <v>41730</v>
      </c>
      <c r="AT1" s="4">
        <v>41760</v>
      </c>
      <c r="AU1" s="4">
        <v>41791</v>
      </c>
      <c r="AV1" s="4">
        <v>41821</v>
      </c>
      <c r="AW1" s="4">
        <v>41852</v>
      </c>
      <c r="AX1" s="4">
        <v>41883</v>
      </c>
      <c r="AY1" s="4">
        <v>41913</v>
      </c>
      <c r="AZ1" s="4">
        <v>41944</v>
      </c>
      <c r="BA1" s="4">
        <v>41974</v>
      </c>
      <c r="BB1" s="4">
        <v>42005</v>
      </c>
      <c r="BC1" s="4">
        <v>42036</v>
      </c>
      <c r="BD1" s="4">
        <v>42064</v>
      </c>
      <c r="BE1" s="4">
        <v>42095</v>
      </c>
      <c r="BF1" s="4">
        <v>42125</v>
      </c>
      <c r="BG1" s="4">
        <v>42156</v>
      </c>
      <c r="BH1" s="4">
        <v>42186</v>
      </c>
      <c r="BI1" s="4">
        <v>42217</v>
      </c>
      <c r="BJ1" s="4">
        <v>42248</v>
      </c>
      <c r="BK1" s="4">
        <v>42278</v>
      </c>
      <c r="BL1" s="4">
        <v>42309</v>
      </c>
      <c r="BM1" s="4">
        <v>42339</v>
      </c>
      <c r="BN1" s="4">
        <v>42370</v>
      </c>
      <c r="BO1" s="4">
        <v>42401</v>
      </c>
      <c r="BP1" s="4">
        <v>42430</v>
      </c>
      <c r="BQ1" s="4">
        <v>42461</v>
      </c>
      <c r="BR1" s="4">
        <v>42491</v>
      </c>
      <c r="BS1" s="4">
        <v>42522</v>
      </c>
      <c r="BT1" s="4">
        <v>42552</v>
      </c>
      <c r="BU1" s="4">
        <v>42583</v>
      </c>
      <c r="BV1" s="4">
        <v>42614</v>
      </c>
      <c r="BW1" s="4">
        <v>42644</v>
      </c>
      <c r="BX1" s="4">
        <v>42675</v>
      </c>
      <c r="BY1" s="4">
        <v>42705</v>
      </c>
      <c r="BZ1" s="4">
        <v>42736</v>
      </c>
      <c r="CA1" s="4">
        <v>42767</v>
      </c>
      <c r="CB1" s="4">
        <v>42795</v>
      </c>
      <c r="CC1" s="4">
        <v>42826</v>
      </c>
      <c r="CD1" s="4">
        <v>42856</v>
      </c>
      <c r="CE1" s="4">
        <v>42887</v>
      </c>
      <c r="CF1" s="4">
        <v>42917</v>
      </c>
      <c r="CG1" s="4">
        <v>42948</v>
      </c>
      <c r="CH1" s="4">
        <v>42979</v>
      </c>
      <c r="CI1" s="4">
        <v>43009</v>
      </c>
      <c r="CJ1" s="4">
        <v>43040</v>
      </c>
      <c r="CK1" s="4">
        <v>43070</v>
      </c>
      <c r="CL1" s="4">
        <v>43101</v>
      </c>
      <c r="CM1" s="4">
        <v>43132</v>
      </c>
      <c r="CN1" s="4">
        <v>43160</v>
      </c>
      <c r="CO1" s="4">
        <v>43191</v>
      </c>
      <c r="CP1" s="4">
        <v>43221</v>
      </c>
      <c r="CQ1" s="4">
        <v>43252</v>
      </c>
      <c r="CR1" s="4">
        <v>43282</v>
      </c>
      <c r="CS1" s="4">
        <v>43313</v>
      </c>
      <c r="CT1" s="4">
        <v>43344</v>
      </c>
      <c r="CU1" s="4">
        <v>43374</v>
      </c>
      <c r="CV1" s="4">
        <v>43405</v>
      </c>
      <c r="CW1" s="4">
        <v>43435</v>
      </c>
      <c r="CX1" s="4">
        <v>43466</v>
      </c>
      <c r="CY1" s="4">
        <v>43497</v>
      </c>
      <c r="CZ1" s="4">
        <v>43525</v>
      </c>
      <c r="DA1" s="4">
        <v>43556</v>
      </c>
      <c r="DB1" s="4">
        <v>43586</v>
      </c>
      <c r="DC1" s="4">
        <v>43617</v>
      </c>
      <c r="DD1" s="4">
        <v>43647</v>
      </c>
      <c r="DE1" s="4">
        <v>43678</v>
      </c>
      <c r="DF1" s="4">
        <v>43709</v>
      </c>
      <c r="DG1" s="4">
        <v>43739</v>
      </c>
      <c r="DH1" s="4">
        <v>43770</v>
      </c>
      <c r="DI1" s="4">
        <v>43800</v>
      </c>
      <c r="DJ1" s="4">
        <v>43831</v>
      </c>
      <c r="DK1" s="4">
        <v>43862</v>
      </c>
      <c r="DL1" s="4">
        <v>43891</v>
      </c>
      <c r="DM1" s="4">
        <v>43922</v>
      </c>
      <c r="DN1" s="4">
        <v>43952</v>
      </c>
      <c r="DO1" s="4">
        <v>43983</v>
      </c>
      <c r="DP1" s="4">
        <v>44013</v>
      </c>
      <c r="DQ1" s="4">
        <v>44044</v>
      </c>
      <c r="DR1" s="4">
        <v>44075</v>
      </c>
      <c r="DS1" s="4">
        <v>44105</v>
      </c>
      <c r="DT1" s="4">
        <v>44136</v>
      </c>
      <c r="DU1" s="4">
        <v>44166</v>
      </c>
      <c r="DV1" s="4">
        <v>44197</v>
      </c>
      <c r="DW1" s="4">
        <v>44228</v>
      </c>
      <c r="DX1" s="4">
        <v>44256</v>
      </c>
    </row>
    <row r="2" spans="1:128" s="1" customFormat="1" x14ac:dyDescent="0.2">
      <c r="A2" s="1" t="s">
        <v>0</v>
      </c>
      <c r="B2" s="6" t="s">
        <v>1</v>
      </c>
      <c r="H2" s="7"/>
      <c r="I2" s="8">
        <v>22.309823069202675</v>
      </c>
      <c r="J2" s="8">
        <v>22.647162663161055</v>
      </c>
      <c r="K2" s="8">
        <v>23.771014042059996</v>
      </c>
      <c r="L2" s="8">
        <v>23.235417947354584</v>
      </c>
      <c r="M2" s="8">
        <v>23.571774654765804</v>
      </c>
      <c r="N2" s="8">
        <v>23.936566784825914</v>
      </c>
      <c r="O2" s="8">
        <v>23.28681091622958</v>
      </c>
      <c r="P2" s="8">
        <v>23.568987078879204</v>
      </c>
      <c r="Q2" s="8">
        <v>25.448424928448681</v>
      </c>
      <c r="R2" s="8">
        <v>24.228500064019329</v>
      </c>
      <c r="S2" s="8">
        <v>23.580123378566693</v>
      </c>
      <c r="T2" s="8">
        <v>22.757736165019267</v>
      </c>
      <c r="U2" s="8">
        <v>23.177455851477372</v>
      </c>
      <c r="V2" s="8">
        <v>23.07906264011865</v>
      </c>
      <c r="W2" s="8">
        <v>22.116993982140599</v>
      </c>
      <c r="X2" s="8">
        <v>21.663208706191078</v>
      </c>
      <c r="Y2" s="8">
        <v>20.955895626680846</v>
      </c>
      <c r="Z2" s="8">
        <v>23.529658109935021</v>
      </c>
      <c r="AA2" s="8">
        <v>22.398828505326094</v>
      </c>
      <c r="AB2" s="8">
        <v>22.051831319289928</v>
      </c>
      <c r="AC2" s="8">
        <v>22.234021973990682</v>
      </c>
      <c r="AD2" s="8">
        <v>23.456841632059923</v>
      </c>
      <c r="AE2" s="8">
        <v>23.739173698194065</v>
      </c>
      <c r="AF2" s="8">
        <v>24.10645183515328</v>
      </c>
      <c r="AG2" s="8">
        <v>25.258246645927557</v>
      </c>
      <c r="AH2" s="8">
        <v>24.171987515596285</v>
      </c>
      <c r="AI2" s="8">
        <v>25.804917909870483</v>
      </c>
      <c r="AJ2" s="8">
        <v>26.431784482781811</v>
      </c>
      <c r="AK2" s="8">
        <v>25.879356302693235</v>
      </c>
      <c r="AL2" s="8">
        <v>25.844273846010665</v>
      </c>
      <c r="AM2" s="8">
        <v>25.77677599905299</v>
      </c>
      <c r="AN2" s="8">
        <v>26.998905727224813</v>
      </c>
      <c r="AO2" s="8">
        <v>27.881911420249939</v>
      </c>
      <c r="AP2" s="8">
        <v>28.303761268619812</v>
      </c>
      <c r="AQ2" s="8">
        <v>28.594680164798142</v>
      </c>
      <c r="AR2" s="8">
        <v>27.420265106485708</v>
      </c>
      <c r="AS2" s="8">
        <v>29.149781710649222</v>
      </c>
      <c r="AT2" s="8">
        <v>27.127126355148967</v>
      </c>
      <c r="AU2" s="8">
        <v>27.083907091418872</v>
      </c>
      <c r="AV2" s="8">
        <v>28.103665673888727</v>
      </c>
      <c r="AW2" s="8">
        <v>28.280537672465805</v>
      </c>
      <c r="AX2" s="8">
        <v>28.101957607375496</v>
      </c>
      <c r="AY2" s="8">
        <v>28.492603408504046</v>
      </c>
      <c r="AZ2" s="8">
        <v>27.955618724294457</v>
      </c>
      <c r="BA2" s="8">
        <v>28.133704141612895</v>
      </c>
      <c r="BB2" s="8">
        <v>27.17510382017106</v>
      </c>
      <c r="BC2" s="8">
        <v>27.242069441908974</v>
      </c>
      <c r="BD2" s="8">
        <v>27.30464426871616</v>
      </c>
      <c r="BE2" s="8">
        <v>27.007497845277015</v>
      </c>
      <c r="BF2" s="8">
        <v>27.413259462070826</v>
      </c>
      <c r="BG2" s="8">
        <v>27.52506694292456</v>
      </c>
      <c r="BH2" s="8">
        <v>28.442650516247355</v>
      </c>
      <c r="BI2" s="8">
        <v>27.717667220608739</v>
      </c>
      <c r="BJ2" s="8">
        <v>26.09294425692492</v>
      </c>
      <c r="BK2" s="8">
        <v>26.733403004511349</v>
      </c>
      <c r="BL2" s="8">
        <v>27.58792920551155</v>
      </c>
      <c r="BM2" s="8">
        <v>27.810935670836894</v>
      </c>
      <c r="BN2" s="8">
        <v>27.947421186695159</v>
      </c>
      <c r="BO2" s="8">
        <v>28.71111106812657</v>
      </c>
      <c r="BP2" s="8">
        <v>28.583875823677324</v>
      </c>
      <c r="BQ2" s="8">
        <v>28.507650256107802</v>
      </c>
      <c r="BR2" s="8">
        <v>28.761721249812396</v>
      </c>
      <c r="BS2" s="8">
        <v>28.470622920029246</v>
      </c>
      <c r="BT2" s="8">
        <v>30.636121823020773</v>
      </c>
      <c r="BU2" s="8">
        <v>30.340511148033137</v>
      </c>
      <c r="BV2" s="8">
        <v>31.154916233498092</v>
      </c>
      <c r="BW2" s="8">
        <v>30.356430808742573</v>
      </c>
      <c r="BX2" s="8">
        <v>31.808498464377177</v>
      </c>
      <c r="BY2" s="8">
        <v>32.808725051452399</v>
      </c>
      <c r="BZ2" s="8">
        <v>32.480075745180045</v>
      </c>
      <c r="CA2" s="8">
        <v>33.025840326724939</v>
      </c>
      <c r="CB2" s="8">
        <v>32.714727204295585</v>
      </c>
      <c r="CC2" s="8">
        <v>33.745267600328624</v>
      </c>
      <c r="CD2" s="8">
        <v>32.494797597353255</v>
      </c>
      <c r="CE2" s="8">
        <v>32.46068510927234</v>
      </c>
      <c r="CF2" s="8">
        <v>31.839412183068397</v>
      </c>
      <c r="CG2" s="8">
        <v>31.775014599099869</v>
      </c>
      <c r="CH2" s="8">
        <v>31.318478771212021</v>
      </c>
      <c r="CI2" s="8">
        <v>30.877146105647352</v>
      </c>
      <c r="CJ2" s="8">
        <v>31.605299519682546</v>
      </c>
      <c r="CK2" s="8">
        <v>30.806257571900712</v>
      </c>
      <c r="CL2" s="8">
        <v>32.862409130617692</v>
      </c>
      <c r="CM2" s="8">
        <v>31.314732565065217</v>
      </c>
      <c r="CN2" s="8">
        <v>32.205260634014849</v>
      </c>
      <c r="CO2" s="8">
        <v>30.213198414903417</v>
      </c>
      <c r="CP2" s="8">
        <v>30.625495154827814</v>
      </c>
      <c r="CQ2" s="8">
        <v>29.824598428526457</v>
      </c>
      <c r="CR2" s="8">
        <v>30.342028336086848</v>
      </c>
      <c r="CS2" s="8">
        <v>28.984556761100603</v>
      </c>
      <c r="CT2" s="8">
        <v>32.290151793043336</v>
      </c>
      <c r="CU2" s="8">
        <v>30.836701488875402</v>
      </c>
      <c r="CV2" s="8">
        <v>30.021003188435834</v>
      </c>
      <c r="CW2" s="8">
        <v>29.545521094401771</v>
      </c>
      <c r="CX2" s="8">
        <v>31.139521243085355</v>
      </c>
      <c r="CY2" s="8">
        <v>30.127480910569176</v>
      </c>
      <c r="CZ2" s="8">
        <v>29.104474599765858</v>
      </c>
      <c r="DA2" s="8">
        <v>29.154555817385504</v>
      </c>
      <c r="DB2" s="8">
        <v>29.415718926376677</v>
      </c>
      <c r="DC2" s="8">
        <v>28.400167896886742</v>
      </c>
      <c r="DD2" s="8">
        <v>29.583100574050896</v>
      </c>
      <c r="DE2" s="8">
        <v>27.274474532752134</v>
      </c>
      <c r="DF2" s="8">
        <v>27.839399801726373</v>
      </c>
      <c r="DG2" s="8">
        <v>27.871249140477211</v>
      </c>
      <c r="DH2" s="8">
        <v>27.471729231326883</v>
      </c>
      <c r="DI2" s="8">
        <v>27.667866123703817</v>
      </c>
      <c r="DJ2" s="8">
        <v>26.42796614355418</v>
      </c>
      <c r="DK2" s="8">
        <v>26.968512624944974</v>
      </c>
      <c r="DL2" s="8">
        <v>25.920459982185882</v>
      </c>
      <c r="DM2" s="8">
        <v>25.668614036015693</v>
      </c>
      <c r="DN2" s="8">
        <v>26.373404627782666</v>
      </c>
      <c r="DO2" s="8">
        <v>25.417274416769637</v>
      </c>
      <c r="DP2" s="8">
        <v>26.45515525112555</v>
      </c>
      <c r="DQ2" s="8">
        <v>25.284929469448855</v>
      </c>
      <c r="DR2" s="8">
        <v>25.813038010754465</v>
      </c>
      <c r="DS2" s="8">
        <v>24.777422323664361</v>
      </c>
      <c r="DT2" s="8">
        <v>25.115952028969307</v>
      </c>
      <c r="DU2" s="8">
        <v>24.921741588136648</v>
      </c>
      <c r="DV2" s="8">
        <v>25.900280464655694</v>
      </c>
      <c r="DW2" s="8">
        <v>25.322542352111654</v>
      </c>
      <c r="DX2" s="8">
        <v>23.868433771242479</v>
      </c>
    </row>
    <row r="3" spans="1:128" s="1" customFormat="1" x14ac:dyDescent="0.2">
      <c r="A3" s="1" t="s">
        <v>2</v>
      </c>
      <c r="B3" s="6" t="s">
        <v>3</v>
      </c>
      <c r="H3" s="7"/>
      <c r="I3" s="8">
        <v>34.448352828242129</v>
      </c>
      <c r="J3" s="8">
        <v>34.385081524799297</v>
      </c>
      <c r="K3" s="8">
        <v>33.654435118572998</v>
      </c>
      <c r="L3" s="8">
        <v>33.945930426772982</v>
      </c>
      <c r="M3" s="8">
        <v>34.615696026834769</v>
      </c>
      <c r="N3" s="8">
        <v>33.622450708616583</v>
      </c>
      <c r="O3" s="8">
        <v>35.363394632954019</v>
      </c>
      <c r="P3" s="8">
        <v>35.744731544373835</v>
      </c>
      <c r="Q3" s="8">
        <v>34.162920236378547</v>
      </c>
      <c r="R3" s="8">
        <v>35.381638988642102</v>
      </c>
      <c r="S3" s="8">
        <v>36.101526008813337</v>
      </c>
      <c r="T3" s="8">
        <v>35.564953510869543</v>
      </c>
      <c r="U3" s="8">
        <v>35.056007771906323</v>
      </c>
      <c r="V3" s="8">
        <v>36.691894182396908</v>
      </c>
      <c r="W3" s="8">
        <v>36.793688646998056</v>
      </c>
      <c r="X3" s="8">
        <v>35.91601559791718</v>
      </c>
      <c r="Y3" s="8">
        <v>36.660287377872372</v>
      </c>
      <c r="Z3" s="8">
        <v>34.963658212681167</v>
      </c>
      <c r="AA3" s="8">
        <v>35.885449157122565</v>
      </c>
      <c r="AB3" s="8">
        <v>34.888921173261984</v>
      </c>
      <c r="AC3" s="8">
        <v>37.166921368466973</v>
      </c>
      <c r="AD3" s="8">
        <v>36.539929441517955</v>
      </c>
      <c r="AE3" s="8">
        <v>38.022193549530328</v>
      </c>
      <c r="AF3" s="8">
        <v>38.381745058809223</v>
      </c>
      <c r="AG3" s="8">
        <v>37.522205791670117</v>
      </c>
      <c r="AH3" s="8">
        <v>36.972355228095246</v>
      </c>
      <c r="AI3" s="8">
        <v>38.801921711923427</v>
      </c>
      <c r="AJ3" s="8">
        <v>36.933233389177531</v>
      </c>
      <c r="AK3" s="8">
        <v>36.058374558448335</v>
      </c>
      <c r="AL3" s="8">
        <v>37.45121202955692</v>
      </c>
      <c r="AM3" s="8">
        <v>37.816966466538496</v>
      </c>
      <c r="AN3" s="8">
        <v>37.022398623940731</v>
      </c>
      <c r="AO3" s="8">
        <v>37.327261594178104</v>
      </c>
      <c r="AP3" s="8">
        <v>37.069702045884391</v>
      </c>
      <c r="AQ3" s="8">
        <v>37.234721966170511</v>
      </c>
      <c r="AR3" s="8">
        <v>37.382899145906762</v>
      </c>
      <c r="AS3" s="8">
        <v>37.1500387744017</v>
      </c>
      <c r="AT3" s="8">
        <v>37.617161312842853</v>
      </c>
      <c r="AU3" s="8">
        <v>38.831069607601229</v>
      </c>
      <c r="AV3" s="8">
        <v>38.189679527181369</v>
      </c>
      <c r="AW3" s="8">
        <v>37.5566548052998</v>
      </c>
      <c r="AX3" s="8">
        <v>36.909653401287201</v>
      </c>
      <c r="AY3" s="8">
        <v>38.508164218224536</v>
      </c>
      <c r="AZ3" s="8">
        <v>36.921043255305364</v>
      </c>
      <c r="BA3" s="8">
        <v>36.969161885274438</v>
      </c>
      <c r="BB3" s="8">
        <v>37.359125979499417</v>
      </c>
      <c r="BC3" s="8">
        <v>35.583111943547969</v>
      </c>
      <c r="BD3" s="8">
        <v>35.53898810762977</v>
      </c>
      <c r="BE3" s="8">
        <v>37.09788154325431</v>
      </c>
      <c r="BF3" s="8">
        <v>37.208421580327752</v>
      </c>
      <c r="BG3" s="8">
        <v>37.550285872257852</v>
      </c>
      <c r="BH3" s="8">
        <v>36.886916694496215</v>
      </c>
      <c r="BI3" s="8">
        <v>36.758821479328645</v>
      </c>
      <c r="BJ3" s="8">
        <v>37.119760043096818</v>
      </c>
      <c r="BK3" s="8">
        <v>36.862939352199028</v>
      </c>
      <c r="BL3" s="8">
        <v>37.375233624495614</v>
      </c>
      <c r="BM3" s="8">
        <v>37.161628840067458</v>
      </c>
      <c r="BN3" s="8">
        <v>36.30536601943404</v>
      </c>
      <c r="BO3" s="8">
        <v>35.515055657961646</v>
      </c>
      <c r="BP3" s="8">
        <v>37.275569394476207</v>
      </c>
      <c r="BQ3" s="8">
        <v>37.681365217692949</v>
      </c>
      <c r="BR3" s="8">
        <v>38.631228440613604</v>
      </c>
      <c r="BS3" s="8">
        <v>38.732232891422989</v>
      </c>
      <c r="BT3" s="8">
        <v>36.730730500344436</v>
      </c>
      <c r="BU3" s="8">
        <v>39.126047530902383</v>
      </c>
      <c r="BV3" s="8">
        <v>39.462672899657107</v>
      </c>
      <c r="BW3" s="8">
        <v>40.636714435180792</v>
      </c>
      <c r="BX3" s="8">
        <v>40.666320791292179</v>
      </c>
      <c r="BY3" s="8">
        <v>40.05137269631669</v>
      </c>
      <c r="BZ3" s="8">
        <v>40.334619355591848</v>
      </c>
      <c r="CA3" s="8">
        <v>39.832858755712564</v>
      </c>
      <c r="CB3" s="8">
        <v>39.026869152250022</v>
      </c>
      <c r="CC3" s="8">
        <v>38.184233711303357</v>
      </c>
      <c r="CD3" s="8">
        <v>38.77090718112143</v>
      </c>
      <c r="CE3" s="8">
        <v>38.637122699294999</v>
      </c>
      <c r="CF3" s="8">
        <v>38.44780370430685</v>
      </c>
      <c r="CG3" s="8">
        <v>38.855634753435154</v>
      </c>
      <c r="CH3" s="8">
        <v>37.810235428264804</v>
      </c>
      <c r="CI3" s="8">
        <v>38.460131259538322</v>
      </c>
      <c r="CJ3" s="8">
        <v>38.362944109066966</v>
      </c>
      <c r="CK3" s="8">
        <v>38.903076502207007</v>
      </c>
      <c r="CL3" s="8">
        <v>37.954402412749303</v>
      </c>
      <c r="CM3" s="8">
        <v>38.135603562013017</v>
      </c>
      <c r="CN3" s="8">
        <v>37.96212494839466</v>
      </c>
      <c r="CO3" s="8">
        <v>37.70470508527449</v>
      </c>
      <c r="CP3" s="8">
        <v>36.630721713986077</v>
      </c>
      <c r="CQ3" s="8">
        <v>37.334113739183103</v>
      </c>
      <c r="CR3" s="8">
        <v>36.196445408006042</v>
      </c>
      <c r="CS3" s="8">
        <v>36.948948912635437</v>
      </c>
      <c r="CT3" s="8">
        <v>34.295769725394329</v>
      </c>
      <c r="CU3" s="8">
        <v>36.171206144032233</v>
      </c>
      <c r="CV3" s="8">
        <v>36.881080742377762</v>
      </c>
      <c r="CW3" s="8">
        <v>36.261770008256008</v>
      </c>
      <c r="CX3" s="8">
        <v>34.207756249098949</v>
      </c>
      <c r="CY3" s="8">
        <v>35.983365034070204</v>
      </c>
      <c r="CZ3" s="8">
        <v>34.587826054866575</v>
      </c>
      <c r="DA3" s="8">
        <v>34.548514789890781</v>
      </c>
      <c r="DB3" s="8">
        <v>34.11050768987544</v>
      </c>
      <c r="DC3" s="8">
        <v>35.185915089220813</v>
      </c>
      <c r="DD3" s="8">
        <v>34.394259643074562</v>
      </c>
      <c r="DE3" s="8">
        <v>35.267374889396748</v>
      </c>
      <c r="DF3" s="8">
        <v>35.206203131975613</v>
      </c>
      <c r="DG3" s="8">
        <v>35.036748752598974</v>
      </c>
      <c r="DH3" s="8">
        <v>35.00013139711379</v>
      </c>
      <c r="DI3" s="8">
        <v>35.48752869812197</v>
      </c>
      <c r="DJ3" s="8">
        <v>34.428394112711601</v>
      </c>
      <c r="DK3" s="8">
        <v>33.697075600111454</v>
      </c>
      <c r="DL3" s="8">
        <v>35.162990831323228</v>
      </c>
      <c r="DM3" s="8">
        <v>33.470088962090031</v>
      </c>
      <c r="DN3" s="8">
        <v>34.46259189262247</v>
      </c>
      <c r="DO3" s="8">
        <v>34.829753748249097</v>
      </c>
      <c r="DP3" s="8">
        <v>34.156172324585633</v>
      </c>
      <c r="DQ3" s="8">
        <v>33.868173128425177</v>
      </c>
      <c r="DR3" s="8">
        <v>31.578902876448605</v>
      </c>
      <c r="DS3" s="8">
        <v>33.794100867957042</v>
      </c>
      <c r="DT3" s="8">
        <v>32.709201716502847</v>
      </c>
      <c r="DU3" s="8">
        <v>33.697648373907754</v>
      </c>
      <c r="DV3" s="8">
        <v>33.03748998250888</v>
      </c>
      <c r="DW3" s="8">
        <v>31.747317618690317</v>
      </c>
      <c r="DX3" s="8">
        <v>31.893276040613589</v>
      </c>
    </row>
    <row r="4" spans="1:128" s="1" customFormat="1" x14ac:dyDescent="0.2">
      <c r="A4" s="1" t="s">
        <v>4</v>
      </c>
      <c r="B4" s="6" t="s">
        <v>5</v>
      </c>
      <c r="H4" s="7"/>
      <c r="I4" s="8">
        <v>35.405184582873581</v>
      </c>
      <c r="J4" s="8">
        <v>34.395540058614273</v>
      </c>
      <c r="K4" s="8">
        <v>33.371282404177315</v>
      </c>
      <c r="L4" s="8">
        <v>34.726375878856643</v>
      </c>
      <c r="M4" s="8">
        <v>34.468104794401711</v>
      </c>
      <c r="N4" s="8">
        <v>34.541890050901102</v>
      </c>
      <c r="O4" s="8">
        <v>34.220609903303824</v>
      </c>
      <c r="P4" s="8">
        <v>34.144975445896684</v>
      </c>
      <c r="Q4" s="8">
        <v>34.238665673901913</v>
      </c>
      <c r="R4" s="8">
        <v>33.954745374017001</v>
      </c>
      <c r="S4" s="8">
        <v>33.271561202925703</v>
      </c>
      <c r="T4" s="8">
        <v>34.799349317741559</v>
      </c>
      <c r="U4" s="8">
        <v>34.850168672312719</v>
      </c>
      <c r="V4" s="8">
        <v>33.984124403186946</v>
      </c>
      <c r="W4" s="8">
        <v>33.998213719733471</v>
      </c>
      <c r="X4" s="8">
        <v>36.921902037044454</v>
      </c>
      <c r="Y4" s="8">
        <v>37.073745284451114</v>
      </c>
      <c r="Z4" s="8">
        <v>35.401747527343865</v>
      </c>
      <c r="AA4" s="8">
        <v>35.624186551441611</v>
      </c>
      <c r="AB4" s="8">
        <v>37.115969075524326</v>
      </c>
      <c r="AC4" s="8">
        <v>35.703683222102697</v>
      </c>
      <c r="AD4" s="8">
        <v>36.533685787757847</v>
      </c>
      <c r="AE4" s="8">
        <v>36.053484428810691</v>
      </c>
      <c r="AF4" s="8">
        <v>35.888175744981986</v>
      </c>
      <c r="AG4" s="8">
        <v>35.72694913272661</v>
      </c>
      <c r="AH4" s="8">
        <v>37.140360421231932</v>
      </c>
      <c r="AI4" s="8">
        <v>34.216078188562534</v>
      </c>
      <c r="AJ4" s="8">
        <v>35.710682624962573</v>
      </c>
      <c r="AK4" s="8">
        <v>36.653398820806736</v>
      </c>
      <c r="AL4" s="8">
        <v>35.985835169546121</v>
      </c>
      <c r="AM4" s="8">
        <v>35.026300392283233</v>
      </c>
      <c r="AN4" s="8">
        <v>35.211633716061122</v>
      </c>
      <c r="AO4" s="8">
        <v>34.259833420376395</v>
      </c>
      <c r="AP4" s="8">
        <v>33.882193499810413</v>
      </c>
      <c r="AQ4" s="8">
        <v>33.667195559559474</v>
      </c>
      <c r="AR4" s="8">
        <v>33.910698316053761</v>
      </c>
      <c r="AS4" s="8">
        <v>33.276343338029456</v>
      </c>
      <c r="AT4" s="8">
        <v>34.938268303238331</v>
      </c>
      <c r="AU4" s="8">
        <v>33.428780606727756</v>
      </c>
      <c r="AV4" s="8">
        <v>33.43449553397361</v>
      </c>
      <c r="AW4" s="8">
        <v>33.70020888331684</v>
      </c>
      <c r="AX4" s="8">
        <v>34.697736701982116</v>
      </c>
      <c r="AY4" s="8">
        <v>32.664174419128159</v>
      </c>
      <c r="AZ4" s="8">
        <v>34.662373177624431</v>
      </c>
      <c r="BA4" s="8">
        <v>34.464360434426162</v>
      </c>
      <c r="BB4" s="8">
        <v>34.691333933949466</v>
      </c>
      <c r="BC4" s="8">
        <v>35.030452299457096</v>
      </c>
      <c r="BD4" s="8">
        <v>34.973167212270845</v>
      </c>
      <c r="BE4" s="8">
        <v>33.825155113403923</v>
      </c>
      <c r="BF4" s="8">
        <v>33.608212137601917</v>
      </c>
      <c r="BG4" s="8">
        <v>33.646857867877657</v>
      </c>
      <c r="BH4" s="8">
        <v>33.257605852230114</v>
      </c>
      <c r="BI4" s="8">
        <v>33.976413643648385</v>
      </c>
      <c r="BJ4" s="8">
        <v>35.563634004308973</v>
      </c>
      <c r="BK4" s="8">
        <v>35.730726575611996</v>
      </c>
      <c r="BL4" s="8">
        <v>34.078052104682484</v>
      </c>
      <c r="BM4" s="8">
        <v>34.060661128416591</v>
      </c>
      <c r="BN4" s="8">
        <v>35.038469617855263</v>
      </c>
      <c r="BO4" s="8">
        <v>35.635057225159734</v>
      </c>
      <c r="BP4" s="8">
        <v>33.938718735722091</v>
      </c>
      <c r="BQ4" s="8">
        <v>33.683724548883212</v>
      </c>
      <c r="BR4" s="8">
        <v>32.528866941963976</v>
      </c>
      <c r="BS4" s="8">
        <v>32.736577827327068</v>
      </c>
      <c r="BT4" s="8">
        <v>32.594104953580569</v>
      </c>
      <c r="BU4" s="8">
        <v>30.49988563745859</v>
      </c>
      <c r="BV4" s="8">
        <v>29.333033940940368</v>
      </c>
      <c r="BW4" s="8">
        <v>28.995989712366644</v>
      </c>
      <c r="BX4" s="8">
        <v>27.511831437031585</v>
      </c>
      <c r="BY4" s="8">
        <v>27.035571809182379</v>
      </c>
      <c r="BZ4" s="8">
        <v>27.149159444752236</v>
      </c>
      <c r="CA4" s="8">
        <v>27.076433681745897</v>
      </c>
      <c r="CB4" s="8">
        <v>28.252611451234944</v>
      </c>
      <c r="CC4" s="8">
        <v>28.004931666276978</v>
      </c>
      <c r="CD4" s="8">
        <v>28.695430110721293</v>
      </c>
      <c r="CE4" s="8">
        <v>28.889373116995781</v>
      </c>
      <c r="CF4" s="8">
        <v>29.666359802321757</v>
      </c>
      <c r="CG4" s="8">
        <v>29.32470258446039</v>
      </c>
      <c r="CH4" s="8">
        <v>30.775612046414917</v>
      </c>
      <c r="CI4" s="8">
        <v>30.469225963422726</v>
      </c>
      <c r="CJ4" s="8">
        <v>29.883605142513492</v>
      </c>
      <c r="CK4" s="8">
        <v>30.115478417376369</v>
      </c>
      <c r="CL4" s="8">
        <v>29.076137691881616</v>
      </c>
      <c r="CM4" s="8">
        <v>30.418667478960081</v>
      </c>
      <c r="CN4" s="8">
        <v>29.740119710733186</v>
      </c>
      <c r="CO4" s="8">
        <v>31.972182822271289</v>
      </c>
      <c r="CP4" s="8">
        <v>32.678530422443202</v>
      </c>
      <c r="CQ4" s="8">
        <v>32.771546965497826</v>
      </c>
      <c r="CR4" s="8">
        <v>33.365056413961227</v>
      </c>
      <c r="CS4" s="8">
        <v>33.978717732632425</v>
      </c>
      <c r="CT4" s="8">
        <v>33.296022724109541</v>
      </c>
      <c r="CU4" s="8">
        <v>32.834734668973795</v>
      </c>
      <c r="CV4" s="8">
        <v>33.024270351081405</v>
      </c>
      <c r="CW4" s="8">
        <v>33.984238216563824</v>
      </c>
      <c r="CX4" s="8">
        <v>34.407715566018169</v>
      </c>
      <c r="CY4" s="8">
        <v>33.705000199300713</v>
      </c>
      <c r="CZ4" s="8">
        <v>36.181824017873566</v>
      </c>
      <c r="DA4" s="8">
        <v>36.207700294319814</v>
      </c>
      <c r="DB4" s="8">
        <v>36.193342015408128</v>
      </c>
      <c r="DC4" s="8">
        <v>36.26757030682132</v>
      </c>
      <c r="DD4" s="8">
        <v>35.911021731546654</v>
      </c>
      <c r="DE4" s="8">
        <v>37.327665877742014</v>
      </c>
      <c r="DF4" s="8">
        <v>36.847154615325444</v>
      </c>
      <c r="DG4" s="8">
        <v>37.029349336876273</v>
      </c>
      <c r="DH4" s="8">
        <v>37.432717881334817</v>
      </c>
      <c r="DI4" s="8">
        <v>36.772620751749798</v>
      </c>
      <c r="DJ4" s="8">
        <v>39.080767122994082</v>
      </c>
      <c r="DK4" s="8">
        <v>39.230686854498487</v>
      </c>
      <c r="DL4" s="8">
        <v>38.849519907869848</v>
      </c>
      <c r="DM4" s="8">
        <v>40.797174460095952</v>
      </c>
      <c r="DN4" s="8">
        <v>39.099566155619513</v>
      </c>
      <c r="DO4" s="8">
        <v>39.705189986379153</v>
      </c>
      <c r="DP4" s="8">
        <v>39.366486935638726</v>
      </c>
      <c r="DQ4" s="8">
        <v>40.791616429545698</v>
      </c>
      <c r="DR4" s="8">
        <v>42.572569259490187</v>
      </c>
      <c r="DS4" s="8">
        <v>41.299410766976386</v>
      </c>
      <c r="DT4" s="8">
        <v>42.151833284450781</v>
      </c>
      <c r="DU4" s="8">
        <v>41.358747464768108</v>
      </c>
      <c r="DV4" s="8">
        <v>41.02269388198382</v>
      </c>
      <c r="DW4" s="8">
        <v>42.910365636928006</v>
      </c>
      <c r="DX4" s="8">
        <v>42.465520255145357</v>
      </c>
    </row>
    <row r="5" spans="1:128" s="1" customFormat="1" x14ac:dyDescent="0.2">
      <c r="A5" s="9" t="s">
        <v>6</v>
      </c>
      <c r="B5" s="6" t="s">
        <v>7</v>
      </c>
      <c r="C5" s="9" t="s">
        <v>8</v>
      </c>
      <c r="H5" s="7"/>
      <c r="I5" s="8">
        <v>7.8366395196816105</v>
      </c>
      <c r="J5" s="8">
        <v>8.5722157534253807</v>
      </c>
      <c r="K5" s="8">
        <v>9.203268435189683</v>
      </c>
      <c r="L5" s="8">
        <v>8.0922757470157904</v>
      </c>
      <c r="M5" s="8">
        <v>7.3444245239977128</v>
      </c>
      <c r="N5" s="8">
        <v>7.899092455656394</v>
      </c>
      <c r="O5" s="8">
        <v>7.1291845475125761</v>
      </c>
      <c r="P5" s="8">
        <v>6.5413059308502834</v>
      </c>
      <c r="Q5" s="8">
        <v>6.1499891612708648</v>
      </c>
      <c r="R5" s="8">
        <v>6.4351155733215704</v>
      </c>
      <c r="S5" s="8">
        <v>7.0467894096942638</v>
      </c>
      <c r="T5" s="8">
        <v>6.8779610063696381</v>
      </c>
      <c r="U5" s="8">
        <v>6.9163677043035854</v>
      </c>
      <c r="V5" s="8">
        <v>6.2449187742974974</v>
      </c>
      <c r="W5" s="8">
        <v>7.0911036511278764</v>
      </c>
      <c r="X5" s="8">
        <v>5.4988736588472991</v>
      </c>
      <c r="Y5" s="8">
        <v>5.310071710995663</v>
      </c>
      <c r="Z5" s="8">
        <v>6.1049361500399533</v>
      </c>
      <c r="AA5" s="8">
        <v>6.0915357861097243</v>
      </c>
      <c r="AB5" s="8">
        <v>5.9432784319237673</v>
      </c>
      <c r="AC5" s="8">
        <v>4.895373435439649</v>
      </c>
      <c r="AD5" s="8">
        <v>3.4695431386642728</v>
      </c>
      <c r="AE5" s="8">
        <v>2.1851483234649023</v>
      </c>
      <c r="AF5" s="8">
        <v>1.6236273610555072</v>
      </c>
      <c r="AG5" s="8">
        <v>1.4925984296757147</v>
      </c>
      <c r="AH5" s="8">
        <v>1.7152968350765436</v>
      </c>
      <c r="AI5" s="8">
        <v>1.1770821896435608</v>
      </c>
      <c r="AJ5" s="8">
        <v>0.92429950307807274</v>
      </c>
      <c r="AK5" s="8">
        <v>1.4088703180516919</v>
      </c>
      <c r="AL5" s="8">
        <v>0.71867895488629674</v>
      </c>
      <c r="AM5" s="8">
        <v>1.3799571421252823</v>
      </c>
      <c r="AN5" s="8">
        <v>0.76706193277332857</v>
      </c>
      <c r="AO5" s="8">
        <v>0.53099356519555618</v>
      </c>
      <c r="AP5" s="8">
        <v>0.74434318568538349</v>
      </c>
      <c r="AQ5" s="8">
        <v>0.50340230947187437</v>
      </c>
      <c r="AR5" s="8">
        <v>1.286137431553763</v>
      </c>
      <c r="AS5" s="8">
        <v>0.42383617691962483</v>
      </c>
      <c r="AT5" s="8">
        <v>0.31744402876983407</v>
      </c>
      <c r="AU5" s="8">
        <v>0.65624269425213377</v>
      </c>
      <c r="AV5" s="8">
        <v>0.27215926495626985</v>
      </c>
      <c r="AW5" s="8">
        <v>0.46259863891756625</v>
      </c>
      <c r="AX5" s="8">
        <v>0.29065228935518983</v>
      </c>
      <c r="AY5" s="8">
        <v>0.33505795414326767</v>
      </c>
      <c r="AZ5" s="8">
        <v>0.46096484277574062</v>
      </c>
      <c r="BA5" s="8">
        <v>0.43277353868650759</v>
      </c>
      <c r="BB5" s="8">
        <v>0.77443626638007035</v>
      </c>
      <c r="BC5" s="8">
        <v>2.1443663150859673</v>
      </c>
      <c r="BD5" s="8">
        <v>2.1832004113832335</v>
      </c>
      <c r="BE5" s="8">
        <v>2.0694654980647416</v>
      </c>
      <c r="BF5" s="8">
        <v>1.7701068199995009</v>
      </c>
      <c r="BG5" s="8">
        <v>1.2777893169399155</v>
      </c>
      <c r="BH5" s="8">
        <v>1.4128269370263085</v>
      </c>
      <c r="BI5" s="8">
        <v>1.5470976564142411</v>
      </c>
      <c r="BJ5" s="8">
        <v>1.223661695669283</v>
      </c>
      <c r="BK5" s="8">
        <v>0.67293106767762323</v>
      </c>
      <c r="BL5" s="8">
        <v>0.95878506531035268</v>
      </c>
      <c r="BM5" s="8">
        <v>0.96677436067905309</v>
      </c>
      <c r="BN5" s="8">
        <v>0.70874317601553871</v>
      </c>
      <c r="BO5" s="8">
        <v>0.13877604875204239</v>
      </c>
      <c r="BP5" s="8">
        <v>0.20183604612437656</v>
      </c>
      <c r="BQ5" s="8">
        <v>0.12725997731603803</v>
      </c>
      <c r="BR5" s="8">
        <v>7.8183367610023702E-2</v>
      </c>
      <c r="BS5" s="8">
        <v>6.056636122069621E-2</v>
      </c>
      <c r="BT5" s="8">
        <v>3.904272305422192E-2</v>
      </c>
      <c r="BU5" s="8">
        <v>3.3555683605891298E-2</v>
      </c>
      <c r="BV5" s="8">
        <v>4.9376925904423052E-2</v>
      </c>
      <c r="BW5" s="8">
        <v>1.0865043709975536E-2</v>
      </c>
      <c r="BX5" s="8">
        <v>1.3349307299041496E-2</v>
      </c>
      <c r="BY5" s="8">
        <v>0.1043304430485324</v>
      </c>
      <c r="BZ5" s="8">
        <v>3.6145454475864598E-2</v>
      </c>
      <c r="CA5" s="8">
        <v>6.4867235816598701E-2</v>
      </c>
      <c r="CB5" s="8">
        <v>5.7921922194545793E-3</v>
      </c>
      <c r="CC5" s="8">
        <v>6.5567022091042829E-2</v>
      </c>
      <c r="CD5" s="8">
        <v>3.8865110804011498E-2</v>
      </c>
      <c r="CE5" s="8">
        <v>1.2819074436884865E-2</v>
      </c>
      <c r="CF5" s="8">
        <v>4.6424310302998074E-2</v>
      </c>
      <c r="CG5" s="8">
        <v>4.4648063004587769E-2</v>
      </c>
      <c r="CH5" s="8">
        <v>9.5673754108256764E-2</v>
      </c>
      <c r="CI5" s="8">
        <v>0.19349667139159615</v>
      </c>
      <c r="CJ5" s="8">
        <v>0.14815122873699266</v>
      </c>
      <c r="CK5" s="8">
        <v>0.17518750851591275</v>
      </c>
      <c r="CL5" s="8">
        <v>0.10705076475139336</v>
      </c>
      <c r="CM5" s="8">
        <v>0.13099639396168108</v>
      </c>
      <c r="CN5" s="8">
        <v>9.2494706857303655E-2</v>
      </c>
      <c r="CO5" s="8">
        <v>0.10991367755080156</v>
      </c>
      <c r="CP5" s="8">
        <v>6.52527087429116E-2</v>
      </c>
      <c r="CQ5" s="8">
        <v>6.9740866792621023E-2</v>
      </c>
      <c r="CR5" s="8">
        <v>9.6469841945878043E-2</v>
      </c>
      <c r="CS5" s="8">
        <v>8.7776593631537836E-2</v>
      </c>
      <c r="CT5" s="8">
        <v>0.11805575745279162</v>
      </c>
      <c r="CU5" s="8">
        <v>0.15735769811856767</v>
      </c>
      <c r="CV5" s="8">
        <v>7.3645718104997454E-2</v>
      </c>
      <c r="CW5" s="8">
        <v>0.20847068077840372</v>
      </c>
      <c r="CX5" s="8">
        <v>0.24500694179752069</v>
      </c>
      <c r="CY5" s="8">
        <v>0.18415385605991696</v>
      </c>
      <c r="CZ5" s="8">
        <v>0.12587532749400462</v>
      </c>
      <c r="DA5" s="8">
        <v>8.9229098403899004E-2</v>
      </c>
      <c r="DB5" s="8">
        <v>0.28043136833975502</v>
      </c>
      <c r="DC5" s="8">
        <v>0.14634670707112069</v>
      </c>
      <c r="DD5" s="8">
        <v>0.11161805132788696</v>
      </c>
      <c r="DE5" s="8">
        <v>0.13048470010911045</v>
      </c>
      <c r="DF5" s="8">
        <v>0.10724245097256879</v>
      </c>
      <c r="DG5" s="8">
        <v>6.2652770047545686E-2</v>
      </c>
      <c r="DH5" s="8">
        <v>9.5421490224507827E-2</v>
      </c>
      <c r="DI5" s="8">
        <v>7.1984426424406001E-2</v>
      </c>
      <c r="DJ5" s="8">
        <v>6.2872620740128782E-2</v>
      </c>
      <c r="DK5" s="8">
        <v>0.1037249204450845</v>
      </c>
      <c r="DL5" s="8">
        <v>6.7029278621037705E-2</v>
      </c>
      <c r="DM5" s="8">
        <v>6.4122541798320304E-2</v>
      </c>
      <c r="DN5" s="8">
        <v>6.4437323975339203E-2</v>
      </c>
      <c r="DO5" s="8">
        <v>4.7781848602101246E-2</v>
      </c>
      <c r="DP5" s="8">
        <v>2.2185488650100491E-2</v>
      </c>
      <c r="DQ5" s="8">
        <v>5.5280972580278163E-2</v>
      </c>
      <c r="DR5" s="8">
        <v>3.548985330673704E-2</v>
      </c>
      <c r="DS5" s="8">
        <v>0.12906604140220959</v>
      </c>
      <c r="DT5" s="8">
        <v>2.3012970077059759E-2</v>
      </c>
      <c r="DU5" s="8">
        <v>2.1862573187494138E-2</v>
      </c>
      <c r="DV5" s="8">
        <v>3.9535670851610055E-2</v>
      </c>
      <c r="DW5" s="8">
        <v>1.9774392270022881E-2</v>
      </c>
      <c r="DX5" s="8">
        <v>3.0061615866404786E-3</v>
      </c>
    </row>
    <row r="6" spans="1:128" s="1" customFormat="1" x14ac:dyDescent="0.2">
      <c r="A6" s="1" t="s">
        <v>9</v>
      </c>
      <c r="B6" s="6" t="s">
        <v>10</v>
      </c>
      <c r="I6" s="10">
        <v>55.261375423582074</v>
      </c>
      <c r="J6" s="10">
        <v>55.50929150933969</v>
      </c>
      <c r="K6" s="10">
        <v>55.191971606905767</v>
      </c>
      <c r="L6" s="10">
        <v>55.251580434778305</v>
      </c>
      <c r="M6" s="10">
        <v>54.676914130022695</v>
      </c>
      <c r="N6" s="10">
        <v>54.814366006737103</v>
      </c>
      <c r="O6" s="10">
        <v>54.645401884093459</v>
      </c>
      <c r="P6" s="10">
        <v>54.432082161469431</v>
      </c>
      <c r="Q6" s="10">
        <v>53.812016380618466</v>
      </c>
      <c r="R6" s="10">
        <v>54.162792268342216</v>
      </c>
      <c r="S6" s="10">
        <v>54.339420095541954</v>
      </c>
      <c r="T6" s="10">
        <v>54.667141048565838</v>
      </c>
      <c r="U6" s="10">
        <v>54.760993473900285</v>
      </c>
      <c r="V6" s="10">
        <v>54.438170413839657</v>
      </c>
      <c r="W6" s="10">
        <v>54.882785299600165</v>
      </c>
      <c r="X6" s="10">
        <v>54.849654872722454</v>
      </c>
      <c r="Y6" s="10">
        <v>55.01165608041341</v>
      </c>
      <c r="Z6" s="10">
        <v>54.456663014567162</v>
      </c>
      <c r="AA6" s="10">
        <v>54.675431536635863</v>
      </c>
      <c r="AB6" s="10">
        <v>54.901271744869327</v>
      </c>
      <c r="AC6" s="10">
        <v>54.295857925153747</v>
      </c>
      <c r="AD6" s="10">
        <v>53.730049883839769</v>
      </c>
      <c r="AE6" s="10">
        <v>53.245886647204763</v>
      </c>
      <c r="AF6" s="10">
        <v>52.987159286519137</v>
      </c>
      <c r="AG6" s="10">
        <v>52.63285561638169</v>
      </c>
      <c r="AH6" s="10">
        <v>53.236593099861686</v>
      </c>
      <c r="AI6" s="10">
        <v>52.206538549517454</v>
      </c>
      <c r="AJ6" s="10">
        <v>52.220106686010361</v>
      </c>
      <c r="AK6" s="10">
        <v>52.717847985690312</v>
      </c>
      <c r="AL6" s="10">
        <v>52.3344149008961</v>
      </c>
      <c r="AM6" s="10">
        <v>52.448088766121394</v>
      </c>
      <c r="AN6" s="10">
        <v>51.943296073146492</v>
      </c>
      <c r="AO6" s="10">
        <v>51.679801127113947</v>
      </c>
      <c r="AP6" s="10">
        <v>51.507997458370106</v>
      </c>
      <c r="AQ6" s="10">
        <v>51.260903900823529</v>
      </c>
      <c r="AR6" s="10">
        <v>51.975910263467853</v>
      </c>
      <c r="AS6" s="10">
        <v>51.191519926553163</v>
      </c>
      <c r="AT6" s="10">
        <v>51.804603398213942</v>
      </c>
      <c r="AU6" s="10">
        <v>51.689231294734526</v>
      </c>
      <c r="AV6" s="10">
        <v>51.34919247086215</v>
      </c>
      <c r="AW6" s="10">
        <v>51.358609684381825</v>
      </c>
      <c r="AX6" s="10">
        <v>51.679097312833022</v>
      </c>
      <c r="AY6" s="10">
        <v>51.170974913623624</v>
      </c>
      <c r="AZ6" s="10">
        <v>51.683506993589177</v>
      </c>
      <c r="BA6" s="10">
        <v>51.630589457875907</v>
      </c>
      <c r="BB6" s="10">
        <v>51.943777683242828</v>
      </c>
      <c r="BC6" s="10">
        <v>52.467009892029402</v>
      </c>
      <c r="BD6" s="10">
        <v>52.366925846829268</v>
      </c>
      <c r="BE6" s="10">
        <v>52.285294321823059</v>
      </c>
      <c r="BF6" s="10">
        <v>52.073546653994221</v>
      </c>
      <c r="BG6" s="10">
        <v>51.906452681515304</v>
      </c>
      <c r="BH6" s="10">
        <v>51.619190838044815</v>
      </c>
      <c r="BI6" s="10">
        <v>52.100848189165873</v>
      </c>
      <c r="BJ6" s="10">
        <v>52.539916585707282</v>
      </c>
      <c r="BK6" s="10">
        <v>52.339553028562932</v>
      </c>
      <c r="BL6" s="10">
        <v>51.869603045904675</v>
      </c>
      <c r="BM6" s="10">
        <v>51.873536974784017</v>
      </c>
      <c r="BN6" s="10">
        <v>51.941276804595645</v>
      </c>
      <c r="BO6" s="10">
        <v>51.733081406310063</v>
      </c>
      <c r="BP6" s="10">
        <v>51.629441302786461</v>
      </c>
      <c r="BQ6" s="10">
        <v>51.557737005816371</v>
      </c>
      <c r="BR6" s="10">
        <v>51.421611382201547</v>
      </c>
      <c r="BS6" s="10">
        <v>51.445748438563534</v>
      </c>
      <c r="BT6" s="10">
        <v>51.007855973031809</v>
      </c>
      <c r="BU6" s="10">
        <v>50.732856125142497</v>
      </c>
      <c r="BV6" s="10">
        <v>50.425875718850101</v>
      </c>
      <c r="BW6" s="10">
        <v>50.526867833014499</v>
      </c>
      <c r="BX6" s="10">
        <v>50.008608372848521</v>
      </c>
      <c r="BY6" s="10">
        <v>49.689258274984688</v>
      </c>
      <c r="BZ6" s="10">
        <v>49.773885184238949</v>
      </c>
      <c r="CA6" s="10">
        <v>49.615319272930954</v>
      </c>
      <c r="CB6" s="10">
        <v>49.931428127641944</v>
      </c>
      <c r="CC6" s="10">
        <v>49.548955592263496</v>
      </c>
      <c r="CD6" s="10">
        <v>50.031801586619217</v>
      </c>
      <c r="CE6" s="10">
        <v>50.021982659013275</v>
      </c>
      <c r="CF6" s="10">
        <v>50.344470459598597</v>
      </c>
      <c r="CG6" s="10">
        <v>50.341141375096818</v>
      </c>
      <c r="CH6" s="10">
        <v>50.568978469380923</v>
      </c>
      <c r="CI6" s="10">
        <v>50.756164951962603</v>
      </c>
      <c r="CJ6" s="10">
        <v>50.3088787234649</v>
      </c>
      <c r="CK6" s="10">
        <v>50.730858076570861</v>
      </c>
      <c r="CL6" s="10">
        <v>49.970331819629905</v>
      </c>
      <c r="CM6" s="10">
        <v>50.554140912882005</v>
      </c>
      <c r="CN6" s="10">
        <v>50.2038759435952</v>
      </c>
      <c r="CO6" s="10">
        <v>51.096996992605817</v>
      </c>
      <c r="CP6" s="10">
        <v>51.057917002210715</v>
      </c>
      <c r="CQ6" s="10">
        <v>51.241886960936213</v>
      </c>
      <c r="CR6" s="10">
        <v>51.251929440192256</v>
      </c>
      <c r="CS6" s="10">
        <v>51.532324850930053</v>
      </c>
      <c r="CT6" s="10">
        <v>50.623685133510953</v>
      </c>
      <c r="CU6" s="10">
        <v>50.949268535885381</v>
      </c>
      <c r="CV6" s="10">
        <v>51.214630674857489</v>
      </c>
      <c r="CW6" s="10">
        <v>51.538393899044543</v>
      </c>
      <c r="CX6" s="10">
        <v>51.353794191009051</v>
      </c>
      <c r="CY6" s="10">
        <v>51.412445153977693</v>
      </c>
      <c r="CZ6" s="10">
        <v>51.856212280888236</v>
      </c>
      <c r="DA6" s="10">
        <v>51.862024652765861</v>
      </c>
      <c r="DB6" s="10">
        <v>51.950941606790145</v>
      </c>
      <c r="DC6" s="10">
        <v>52.035005818377876</v>
      </c>
      <c r="DD6" s="10">
        <v>51.689478216391272</v>
      </c>
      <c r="DE6" s="10">
        <v>52.500092452108113</v>
      </c>
      <c r="DF6" s="10">
        <v>52.169959425078375</v>
      </c>
      <c r="DG6" s="10">
        <v>52.209825805712995</v>
      </c>
      <c r="DH6" s="10">
        <v>52.428133028250393</v>
      </c>
      <c r="DI6" s="10">
        <v>52.355803716040143</v>
      </c>
      <c r="DJ6" s="10">
        <v>52.980285289330432</v>
      </c>
      <c r="DK6" s="10">
        <v>52.937143580904689</v>
      </c>
      <c r="DL6" s="10">
        <v>53.11483868054809</v>
      </c>
      <c r="DM6" s="10">
        <v>53.451812579531776</v>
      </c>
      <c r="DN6" s="10">
        <v>53.0435930189864</v>
      </c>
      <c r="DO6" s="10">
        <v>53.245147727272489</v>
      </c>
      <c r="DP6" s="10">
        <v>52.973336756468633</v>
      </c>
      <c r="DQ6" s="10">
        <v>53.455749568986242</v>
      </c>
      <c r="DR6" s="10">
        <v>53.663319261833486</v>
      </c>
      <c r="DS6" s="10">
        <v>53.669372113071802</v>
      </c>
      <c r="DT6" s="10">
        <v>53.662879504370267</v>
      </c>
      <c r="DU6" s="10">
        <v>53.573006709548878</v>
      </c>
      <c r="DV6" s="10">
        <v>53.284186286773739</v>
      </c>
      <c r="DW6" s="10">
        <v>53.694430414867448</v>
      </c>
      <c r="DX6" s="10">
        <v>54.02088440102991</v>
      </c>
    </row>
    <row r="7" spans="1:128" s="1" customFormat="1" x14ac:dyDescent="0.2">
      <c r="A7" s="1" t="s">
        <v>11</v>
      </c>
      <c r="B7" s="6" t="s">
        <v>12</v>
      </c>
      <c r="I7" s="8">
        <v>56.758175897444801</v>
      </c>
      <c r="J7" s="8">
        <v>57.032244187960352</v>
      </c>
      <c r="K7" s="8">
        <v>57.425449160632994</v>
      </c>
      <c r="L7" s="8">
        <v>57.181348374127566</v>
      </c>
      <c r="M7" s="8">
        <v>58.187470681600573</v>
      </c>
      <c r="N7" s="8">
        <v>57.559017493442497</v>
      </c>
      <c r="O7" s="8">
        <v>58.650205549183596</v>
      </c>
      <c r="P7" s="8">
        <v>59.313718623253038</v>
      </c>
      <c r="Q7" s="8">
        <v>59.611345164827227</v>
      </c>
      <c r="R7" s="8">
        <v>59.610139052661431</v>
      </c>
      <c r="S7" s="8">
        <v>59.681649387380034</v>
      </c>
      <c r="T7" s="8">
        <v>58.32268967588881</v>
      </c>
      <c r="U7" s="8">
        <v>58.233463623383699</v>
      </c>
      <c r="V7" s="8">
        <v>59.770956822515558</v>
      </c>
      <c r="W7" s="8">
        <v>58.910682629138655</v>
      </c>
      <c r="X7" s="8">
        <v>57.579224304108259</v>
      </c>
      <c r="Y7" s="8">
        <v>57.616183004553221</v>
      </c>
      <c r="Z7" s="8">
        <v>58.493316322616188</v>
      </c>
      <c r="AA7" s="8">
        <v>58.284277662448659</v>
      </c>
      <c r="AB7" s="8">
        <v>56.940752492551908</v>
      </c>
      <c r="AC7" s="8">
        <v>59.400943342457651</v>
      </c>
      <c r="AD7" s="8">
        <v>59.996771073577875</v>
      </c>
      <c r="AE7" s="8">
        <v>61.761367247724394</v>
      </c>
      <c r="AF7" s="8">
        <v>62.488196893962503</v>
      </c>
      <c r="AG7" s="8">
        <v>62.780452437597674</v>
      </c>
      <c r="AH7" s="8">
        <v>61.144342743691531</v>
      </c>
      <c r="AI7" s="8">
        <v>64.60683962179391</v>
      </c>
      <c r="AJ7" s="8">
        <v>63.365017871959338</v>
      </c>
      <c r="AK7" s="8">
        <v>61.937730861141574</v>
      </c>
      <c r="AL7" s="8">
        <v>63.295485875567586</v>
      </c>
      <c r="AM7" s="8">
        <v>63.59374246559149</v>
      </c>
      <c r="AN7" s="8">
        <v>64.02130435116554</v>
      </c>
      <c r="AO7" s="8">
        <v>65.209173014428046</v>
      </c>
      <c r="AP7" s="8">
        <v>65.373463314504207</v>
      </c>
      <c r="AQ7" s="8">
        <v>65.829402130968646</v>
      </c>
      <c r="AR7" s="8">
        <v>64.803164252392463</v>
      </c>
      <c r="AS7" s="8">
        <v>66.29982048505093</v>
      </c>
      <c r="AT7" s="8">
        <v>64.744287667991813</v>
      </c>
      <c r="AU7" s="8">
        <v>65.914976699020102</v>
      </c>
      <c r="AV7" s="8">
        <v>66.293345201070096</v>
      </c>
      <c r="AW7" s="8">
        <v>65.837192477765598</v>
      </c>
      <c r="AX7" s="8">
        <v>65.011611008662697</v>
      </c>
      <c r="AY7" s="8">
        <v>67.000767626728589</v>
      </c>
      <c r="AZ7" s="8">
        <v>64.876661979599817</v>
      </c>
      <c r="BA7" s="8">
        <v>65.102866026887341</v>
      </c>
      <c r="BB7" s="8">
        <v>64.53422979967047</v>
      </c>
      <c r="BC7" s="8">
        <v>62.825181385456943</v>
      </c>
      <c r="BD7" s="8">
        <v>62.84363237634593</v>
      </c>
      <c r="BE7" s="8">
        <v>64.105379388531333</v>
      </c>
      <c r="BF7" s="8">
        <v>64.621681042398578</v>
      </c>
      <c r="BG7" s="8">
        <v>65.075352815182413</v>
      </c>
      <c r="BH7" s="8">
        <v>65.329567210743562</v>
      </c>
      <c r="BI7" s="8">
        <v>64.476488699937391</v>
      </c>
      <c r="BJ7" s="8">
        <v>63.212704300021741</v>
      </c>
      <c r="BK7" s="8">
        <v>63.59634235671038</v>
      </c>
      <c r="BL7" s="8">
        <v>64.963162830007164</v>
      </c>
      <c r="BM7" s="8">
        <v>64.972564510904348</v>
      </c>
      <c r="BN7" s="8">
        <v>64.252787206129199</v>
      </c>
      <c r="BO7" s="8">
        <v>64.226166726088223</v>
      </c>
      <c r="BP7" s="8">
        <v>65.859445218153525</v>
      </c>
      <c r="BQ7" s="8">
        <v>66.189015473800751</v>
      </c>
      <c r="BR7" s="8">
        <v>67.392949690426008</v>
      </c>
      <c r="BS7" s="8">
        <v>67.202855811452238</v>
      </c>
      <c r="BT7" s="8">
        <v>67.366852323365208</v>
      </c>
      <c r="BU7" s="8">
        <v>69.466558678935513</v>
      </c>
      <c r="BV7" s="8">
        <v>70.617589133155207</v>
      </c>
      <c r="BW7" s="8">
        <v>70.993145243923365</v>
      </c>
      <c r="BX7" s="8">
        <v>72.47481925566936</v>
      </c>
      <c r="BY7" s="8">
        <v>72.860097747769089</v>
      </c>
      <c r="BZ7" s="8">
        <v>72.8146951007719</v>
      </c>
      <c r="CA7" s="8">
        <v>72.858699082437511</v>
      </c>
      <c r="CB7" s="8">
        <v>71.741596356545614</v>
      </c>
      <c r="CC7" s="8">
        <v>71.929501311631981</v>
      </c>
      <c r="CD7" s="8">
        <v>71.265704778474685</v>
      </c>
      <c r="CE7" s="8">
        <v>71.097807808567339</v>
      </c>
      <c r="CF7" s="8">
        <v>70.287215887375254</v>
      </c>
      <c r="CG7" s="8">
        <v>70.630649352535016</v>
      </c>
      <c r="CH7" s="8">
        <v>69.128714199476832</v>
      </c>
      <c r="CI7" s="8">
        <v>69.33727736518567</v>
      </c>
      <c r="CJ7" s="8">
        <v>69.968243628749519</v>
      </c>
      <c r="CK7" s="8">
        <v>69.709334074107716</v>
      </c>
      <c r="CL7" s="8">
        <v>70.816811543366995</v>
      </c>
      <c r="CM7" s="8">
        <v>69.450336127078231</v>
      </c>
      <c r="CN7" s="8">
        <v>70.167385582409509</v>
      </c>
      <c r="CO7" s="8">
        <v>67.917903500177914</v>
      </c>
      <c r="CP7" s="8">
        <v>67.256216868813894</v>
      </c>
      <c r="CQ7" s="8">
        <v>67.158712167709552</v>
      </c>
      <c r="CR7" s="8">
        <v>66.538473744092897</v>
      </c>
      <c r="CS7" s="8">
        <v>65.933505673736036</v>
      </c>
      <c r="CT7" s="8">
        <v>66.585921518437658</v>
      </c>
      <c r="CU7" s="8">
        <v>67.007907632907632</v>
      </c>
      <c r="CV7" s="8">
        <v>66.902083930813603</v>
      </c>
      <c r="CW7" s="8">
        <v>65.807291102657786</v>
      </c>
      <c r="CX7" s="8">
        <v>65.347277492184304</v>
      </c>
      <c r="CY7" s="8">
        <v>66.110845944639379</v>
      </c>
      <c r="CZ7" s="8">
        <v>63.692300654632433</v>
      </c>
      <c r="DA7" s="8">
        <v>63.703070607276288</v>
      </c>
      <c r="DB7" s="8">
        <v>63.526226616252117</v>
      </c>
      <c r="DC7" s="8">
        <v>63.586082986107556</v>
      </c>
      <c r="DD7" s="8">
        <v>63.977360217125458</v>
      </c>
      <c r="DE7" s="8">
        <v>62.541849422148886</v>
      </c>
      <c r="DF7" s="8">
        <v>63.045602933701986</v>
      </c>
      <c r="DG7" s="8">
        <v>62.907997893076185</v>
      </c>
      <c r="DH7" s="8">
        <v>62.471860628440673</v>
      </c>
      <c r="DI7" s="8">
        <v>63.155394821825787</v>
      </c>
      <c r="DJ7" s="8">
        <v>60.856360256265781</v>
      </c>
      <c r="DK7" s="8">
        <v>60.665588225056425</v>
      </c>
      <c r="DL7" s="8">
        <v>61.08345081350911</v>
      </c>
      <c r="DM7" s="8">
        <v>59.138702998105728</v>
      </c>
      <c r="DN7" s="8">
        <v>60.835996520405132</v>
      </c>
      <c r="DO7" s="8">
        <v>60.247028165018733</v>
      </c>
      <c r="DP7" s="8">
        <v>60.611327575711186</v>
      </c>
      <c r="DQ7" s="8">
        <v>59.153102597874032</v>
      </c>
      <c r="DR7" s="8">
        <v>57.39194088720307</v>
      </c>
      <c r="DS7" s="8">
        <v>58.571523191621402</v>
      </c>
      <c r="DT7" s="8">
        <v>57.82515374547215</v>
      </c>
      <c r="DU7" s="8">
        <v>58.619389962044401</v>
      </c>
      <c r="DV7" s="8">
        <v>58.937770447164574</v>
      </c>
      <c r="DW7" s="8">
        <v>57.069859970801971</v>
      </c>
      <c r="DX7" s="8">
        <v>55.761709811856065</v>
      </c>
    </row>
    <row r="8" spans="1:128" s="11" customFormat="1" x14ac:dyDescent="0.2">
      <c r="B8" s="12" t="s">
        <v>13</v>
      </c>
      <c r="I8" s="13">
        <v>99.999999999999986</v>
      </c>
      <c r="J8" s="13">
        <v>100</v>
      </c>
      <c r="K8" s="13">
        <v>99.999999999999986</v>
      </c>
      <c r="L8" s="13">
        <v>100</v>
      </c>
      <c r="M8" s="13">
        <v>100</v>
      </c>
      <c r="N8" s="13">
        <v>100</v>
      </c>
      <c r="O8" s="13">
        <v>100</v>
      </c>
      <c r="P8" s="13">
        <v>100</v>
      </c>
      <c r="Q8" s="13">
        <v>100</v>
      </c>
      <c r="R8" s="13">
        <v>100</v>
      </c>
      <c r="S8" s="13">
        <v>100</v>
      </c>
      <c r="T8" s="13">
        <v>100</v>
      </c>
      <c r="U8" s="13">
        <v>100</v>
      </c>
      <c r="V8" s="13">
        <v>100</v>
      </c>
      <c r="W8" s="13">
        <v>100.00000000000001</v>
      </c>
      <c r="X8" s="13">
        <v>100.00000000000001</v>
      </c>
      <c r="Y8" s="13">
        <v>100</v>
      </c>
      <c r="Z8" s="13">
        <v>100</v>
      </c>
      <c r="AA8" s="13">
        <v>100</v>
      </c>
      <c r="AB8" s="13">
        <v>100</v>
      </c>
      <c r="AC8" s="13">
        <v>100</v>
      </c>
      <c r="AD8" s="13">
        <v>100</v>
      </c>
      <c r="AE8" s="13">
        <v>99.999999999999986</v>
      </c>
      <c r="AF8" s="13">
        <v>100</v>
      </c>
      <c r="AG8" s="13">
        <v>99.999999999999986</v>
      </c>
      <c r="AH8" s="13">
        <v>100</v>
      </c>
      <c r="AI8" s="13">
        <v>100</v>
      </c>
      <c r="AJ8" s="13">
        <v>99.999999999999986</v>
      </c>
      <c r="AK8" s="13">
        <v>100</v>
      </c>
      <c r="AL8" s="13">
        <v>100.00000000000001</v>
      </c>
      <c r="AM8" s="13">
        <v>100</v>
      </c>
      <c r="AN8" s="13">
        <v>99.999999999999986</v>
      </c>
      <c r="AO8" s="13">
        <v>100</v>
      </c>
      <c r="AP8" s="13">
        <v>100</v>
      </c>
      <c r="AQ8" s="13">
        <v>100</v>
      </c>
      <c r="AR8" s="13">
        <v>99.999999999999986</v>
      </c>
      <c r="AS8" s="13">
        <v>100</v>
      </c>
      <c r="AT8" s="13">
        <v>99.999999999999972</v>
      </c>
      <c r="AU8" s="13">
        <v>99.999999999999986</v>
      </c>
      <c r="AV8" s="13">
        <v>99.999999999999986</v>
      </c>
      <c r="AW8" s="13">
        <v>100</v>
      </c>
      <c r="AX8" s="13">
        <v>100</v>
      </c>
      <c r="AY8" s="13">
        <v>100.00000000000001</v>
      </c>
      <c r="AZ8" s="13">
        <v>99.999999999999986</v>
      </c>
      <c r="BA8" s="13">
        <v>100.00000000000001</v>
      </c>
      <c r="BB8" s="13">
        <v>100</v>
      </c>
      <c r="BC8" s="13">
        <v>100</v>
      </c>
      <c r="BD8" s="13">
        <v>100.00000000000001</v>
      </c>
      <c r="BE8" s="13">
        <v>100</v>
      </c>
      <c r="BF8" s="13">
        <v>99.999999999999986</v>
      </c>
      <c r="BG8" s="13">
        <v>99.999999999999986</v>
      </c>
      <c r="BH8" s="13">
        <v>99.999999999999986</v>
      </c>
      <c r="BI8" s="13">
        <v>100.00000000000001</v>
      </c>
      <c r="BJ8" s="13">
        <v>100</v>
      </c>
      <c r="BK8" s="13">
        <v>100</v>
      </c>
      <c r="BL8" s="13">
        <v>100</v>
      </c>
      <c r="BM8" s="13">
        <v>99.999999999999986</v>
      </c>
      <c r="BN8" s="13">
        <v>100.00000000000001</v>
      </c>
      <c r="BO8" s="13">
        <v>99.999999999999986</v>
      </c>
      <c r="BP8" s="13">
        <v>99.999999999999986</v>
      </c>
      <c r="BQ8" s="13">
        <v>100</v>
      </c>
      <c r="BR8" s="13">
        <v>100</v>
      </c>
      <c r="BS8" s="13">
        <v>100</v>
      </c>
      <c r="BT8" s="13">
        <v>100</v>
      </c>
      <c r="BU8" s="13">
        <v>100</v>
      </c>
      <c r="BV8" s="13">
        <v>100</v>
      </c>
      <c r="BW8" s="13">
        <v>99.999999999999972</v>
      </c>
      <c r="BX8" s="13">
        <v>99.999999999999986</v>
      </c>
      <c r="BY8" s="13">
        <v>100.00000000000001</v>
      </c>
      <c r="BZ8" s="13">
        <v>100</v>
      </c>
      <c r="CA8" s="13">
        <v>100</v>
      </c>
      <c r="CB8" s="13">
        <v>100.00000000000001</v>
      </c>
      <c r="CC8" s="13">
        <v>100</v>
      </c>
      <c r="CD8" s="13">
        <v>99.999999999999986</v>
      </c>
      <c r="CE8" s="13">
        <v>100.00000000000001</v>
      </c>
      <c r="CF8" s="13">
        <v>100</v>
      </c>
      <c r="CG8" s="13">
        <v>100</v>
      </c>
      <c r="CH8" s="13">
        <v>100.00000000000001</v>
      </c>
      <c r="CI8" s="13">
        <v>100</v>
      </c>
      <c r="CJ8" s="13">
        <v>100</v>
      </c>
      <c r="CK8" s="13">
        <v>100</v>
      </c>
      <c r="CL8" s="13">
        <v>100</v>
      </c>
      <c r="CM8" s="13">
        <v>100</v>
      </c>
      <c r="CN8" s="13">
        <v>100</v>
      </c>
      <c r="CO8" s="13">
        <v>100.00000000000001</v>
      </c>
      <c r="CP8" s="13">
        <v>100.00000000000001</v>
      </c>
      <c r="CQ8" s="13">
        <v>100</v>
      </c>
      <c r="CR8" s="13">
        <v>100</v>
      </c>
      <c r="CS8" s="13">
        <v>100</v>
      </c>
      <c r="CT8" s="13">
        <v>100</v>
      </c>
      <c r="CU8" s="13">
        <v>100</v>
      </c>
      <c r="CV8" s="13">
        <v>100.00000000000001</v>
      </c>
      <c r="CW8" s="13">
        <v>100.00000000000001</v>
      </c>
      <c r="CX8" s="13">
        <v>100</v>
      </c>
      <c r="CY8" s="13">
        <v>100.00000000000001</v>
      </c>
      <c r="CZ8" s="13">
        <v>100</v>
      </c>
      <c r="DA8" s="13">
        <v>100</v>
      </c>
      <c r="DB8" s="13">
        <v>100</v>
      </c>
      <c r="DC8" s="13">
        <v>99.999999999999986</v>
      </c>
      <c r="DD8" s="13">
        <v>99.999999999999986</v>
      </c>
      <c r="DE8" s="13">
        <v>100.00000000000001</v>
      </c>
      <c r="DF8" s="13">
        <v>100</v>
      </c>
      <c r="DG8" s="13">
        <v>100</v>
      </c>
      <c r="DH8" s="13">
        <v>100</v>
      </c>
      <c r="DI8" s="13">
        <v>99.999999999999986</v>
      </c>
      <c r="DJ8" s="13">
        <v>99.999999999999986</v>
      </c>
      <c r="DK8" s="13">
        <v>100</v>
      </c>
      <c r="DL8" s="13">
        <v>99.999999999999986</v>
      </c>
      <c r="DM8" s="13">
        <v>100</v>
      </c>
      <c r="DN8" s="13">
        <v>99.999999999999986</v>
      </c>
      <c r="DO8" s="13">
        <v>99.999999999999986</v>
      </c>
      <c r="DP8" s="13">
        <v>100.00000000000001</v>
      </c>
      <c r="DQ8" s="13">
        <v>100</v>
      </c>
      <c r="DR8" s="13">
        <v>100</v>
      </c>
      <c r="DS8" s="13">
        <v>100</v>
      </c>
      <c r="DT8" s="13">
        <v>99.999999999999986</v>
      </c>
      <c r="DU8" s="13">
        <v>100</v>
      </c>
      <c r="DV8" s="13">
        <v>100</v>
      </c>
      <c r="DW8" s="13">
        <v>100</v>
      </c>
      <c r="DX8" s="13">
        <v>98.230236228588055</v>
      </c>
    </row>
    <row r="9" spans="1:128" x14ac:dyDescent="0.2">
      <c r="B9" s="15" t="s">
        <v>14</v>
      </c>
    </row>
    <row r="10" spans="1:128" x14ac:dyDescent="0.2">
      <c r="B10" s="15" t="s">
        <v>15</v>
      </c>
      <c r="BA10" s="16">
        <f>AVERAGE(AP2:BA2)</f>
        <v>28.062300743771846</v>
      </c>
      <c r="BB10" s="16"/>
      <c r="BC10" s="16"/>
      <c r="BD10" s="16"/>
      <c r="BE10" s="16"/>
      <c r="BF10" s="16">
        <f>AVERAGE(BB2:BF2)</f>
        <v>27.228514967628804</v>
      </c>
      <c r="BG10" s="16">
        <f>BF10-BA10</f>
        <v>-0.83378577614304206</v>
      </c>
    </row>
    <row r="11" spans="1:128" x14ac:dyDescent="0.2">
      <c r="B11" s="15" t="s">
        <v>16</v>
      </c>
      <c r="AL11" s="16"/>
      <c r="AX11" s="16"/>
      <c r="BA11" s="16">
        <f>AVERAGE(AP3:BA3)</f>
        <v>37.528329162115014</v>
      </c>
      <c r="BB11" s="16"/>
      <c r="BC11" s="16"/>
      <c r="BD11" s="16"/>
      <c r="BE11" s="16"/>
      <c r="BF11" s="16">
        <f>AVERAGE(BB3:BF3)</f>
        <v>36.557505830851845</v>
      </c>
      <c r="BG11" s="16">
        <f>BF11-BA11</f>
        <v>-0.97082333126316911</v>
      </c>
    </row>
    <row r="12" spans="1:128" x14ac:dyDescent="0.2">
      <c r="B12" s="15" t="s">
        <v>17</v>
      </c>
      <c r="BA12" s="16">
        <f>AVERAGE(AP4:BA4)</f>
        <v>33.893902397822544</v>
      </c>
      <c r="BB12" s="16"/>
      <c r="BC12" s="16"/>
      <c r="BD12" s="16"/>
      <c r="BE12" s="16"/>
      <c r="BF12" s="16">
        <f>AVERAGE(BB4:BF4)</f>
        <v>34.425664139336654</v>
      </c>
      <c r="BG12" s="16">
        <f>BF12-BA12</f>
        <v>0.53176174151411004</v>
      </c>
    </row>
    <row r="13" spans="1:128" x14ac:dyDescent="0.2">
      <c r="B13" s="15" t="s">
        <v>18</v>
      </c>
      <c r="BA13" s="16">
        <f>AVERAGE(AP5:BA5)</f>
        <v>0.5154676962905963</v>
      </c>
      <c r="BB13" s="16"/>
      <c r="BC13" s="16"/>
      <c r="BD13" s="16"/>
      <c r="BE13" s="16"/>
      <c r="BF13" s="16">
        <f>AVERAGE(BB5:BF5)</f>
        <v>1.7883150621827029</v>
      </c>
      <c r="BG13" s="16">
        <f>BF13-BA13</f>
        <v>1.2728473658921065</v>
      </c>
    </row>
    <row r="14" spans="1:128" x14ac:dyDescent="0.2">
      <c r="Q14" s="16">
        <f>AVERAGE(I6:Q6)</f>
        <v>54.843888837505219</v>
      </c>
      <c r="AC14" s="16">
        <f>AVERAGE(R6:AC6)</f>
        <v>54.620153147845997</v>
      </c>
      <c r="AO14" s="16">
        <f>AVERAGE(AD6:AO6)</f>
        <v>52.61521988519192</v>
      </c>
      <c r="BA14" s="16">
        <f>AVERAGE(AP6:BA6)</f>
        <v>51.525178089610726</v>
      </c>
      <c r="BF14" s="16">
        <f>AVERAGE(BB6:BF6)</f>
        <v>52.227310879583762</v>
      </c>
    </row>
    <row r="15" spans="1:128" x14ac:dyDescent="0.2">
      <c r="A15" s="17">
        <v>0.35</v>
      </c>
      <c r="B15" s="15" t="s">
        <v>1</v>
      </c>
      <c r="I15" s="18">
        <f t="shared" ref="I15:AZ16" si="0">I2</f>
        <v>22.309823069202675</v>
      </c>
      <c r="J15" s="18">
        <f t="shared" si="0"/>
        <v>22.647162663161055</v>
      </c>
      <c r="K15" s="18">
        <f t="shared" si="0"/>
        <v>23.771014042059996</v>
      </c>
      <c r="L15" s="18">
        <f t="shared" si="0"/>
        <v>23.235417947354584</v>
      </c>
      <c r="M15" s="18">
        <f t="shared" si="0"/>
        <v>23.571774654765804</v>
      </c>
      <c r="N15" s="18">
        <f t="shared" si="0"/>
        <v>23.936566784825914</v>
      </c>
      <c r="O15" s="18">
        <f t="shared" si="0"/>
        <v>23.28681091622958</v>
      </c>
      <c r="P15" s="18">
        <f t="shared" si="0"/>
        <v>23.568987078879204</v>
      </c>
      <c r="Q15" s="18">
        <f t="shared" si="0"/>
        <v>25.448424928448681</v>
      </c>
      <c r="R15" s="18">
        <f t="shared" si="0"/>
        <v>24.228500064019329</v>
      </c>
      <c r="S15" s="18">
        <f t="shared" si="0"/>
        <v>23.580123378566693</v>
      </c>
      <c r="T15" s="18">
        <f t="shared" si="0"/>
        <v>22.757736165019267</v>
      </c>
      <c r="U15" s="18">
        <f t="shared" si="0"/>
        <v>23.177455851477372</v>
      </c>
      <c r="V15" s="18">
        <f t="shared" si="0"/>
        <v>23.07906264011865</v>
      </c>
      <c r="W15" s="18">
        <f t="shared" si="0"/>
        <v>22.116993982140599</v>
      </c>
      <c r="X15" s="18">
        <f t="shared" si="0"/>
        <v>21.663208706191078</v>
      </c>
      <c r="Y15" s="18">
        <f t="shared" si="0"/>
        <v>20.955895626680846</v>
      </c>
      <c r="Z15" s="18">
        <f t="shared" si="0"/>
        <v>23.529658109935021</v>
      </c>
      <c r="AA15" s="18">
        <f t="shared" si="0"/>
        <v>22.398828505326094</v>
      </c>
      <c r="AB15" s="18">
        <f t="shared" si="0"/>
        <v>22.051831319289928</v>
      </c>
      <c r="AC15" s="18">
        <f t="shared" si="0"/>
        <v>22.234021973990682</v>
      </c>
      <c r="AD15" s="18">
        <f t="shared" si="0"/>
        <v>23.456841632059923</v>
      </c>
      <c r="AE15" s="18">
        <f t="shared" si="0"/>
        <v>23.739173698194065</v>
      </c>
      <c r="AF15" s="18">
        <f t="shared" si="0"/>
        <v>24.10645183515328</v>
      </c>
      <c r="AG15" s="18">
        <f t="shared" si="0"/>
        <v>25.258246645927557</v>
      </c>
      <c r="AH15" s="18">
        <f t="shared" si="0"/>
        <v>24.171987515596285</v>
      </c>
      <c r="AI15" s="18">
        <f t="shared" si="0"/>
        <v>25.804917909870483</v>
      </c>
      <c r="AJ15" s="18">
        <f t="shared" si="0"/>
        <v>26.431784482781811</v>
      </c>
      <c r="AK15" s="18">
        <f t="shared" si="0"/>
        <v>25.879356302693235</v>
      </c>
      <c r="AL15" s="18">
        <f t="shared" si="0"/>
        <v>25.844273846010665</v>
      </c>
      <c r="AM15" s="18">
        <f t="shared" si="0"/>
        <v>25.77677599905299</v>
      </c>
      <c r="AN15" s="18">
        <f t="shared" si="0"/>
        <v>26.998905727224813</v>
      </c>
      <c r="AO15" s="18">
        <f t="shared" si="0"/>
        <v>27.881911420249939</v>
      </c>
      <c r="AP15" s="18">
        <f t="shared" si="0"/>
        <v>28.303761268619812</v>
      </c>
      <c r="AQ15" s="18">
        <f t="shared" si="0"/>
        <v>28.594680164798142</v>
      </c>
      <c r="AR15" s="18">
        <f t="shared" si="0"/>
        <v>27.420265106485708</v>
      </c>
      <c r="AS15" s="18">
        <f t="shared" si="0"/>
        <v>29.149781710649222</v>
      </c>
      <c r="AT15" s="18">
        <f t="shared" si="0"/>
        <v>27.127126355148967</v>
      </c>
      <c r="AU15" s="18">
        <f t="shared" si="0"/>
        <v>27.083907091418872</v>
      </c>
      <c r="AV15" s="18">
        <f t="shared" si="0"/>
        <v>28.103665673888727</v>
      </c>
      <c r="AW15" s="18">
        <f t="shared" si="0"/>
        <v>28.280537672465805</v>
      </c>
      <c r="AX15" s="18">
        <f t="shared" si="0"/>
        <v>28.101957607375496</v>
      </c>
      <c r="AY15" s="18">
        <f t="shared" si="0"/>
        <v>28.492603408504046</v>
      </c>
      <c r="AZ15" s="18">
        <f t="shared" si="0"/>
        <v>27.955618724294457</v>
      </c>
      <c r="BA15" s="18">
        <f>BA2</f>
        <v>28.133704141612895</v>
      </c>
    </row>
    <row r="16" spans="1:128" x14ac:dyDescent="0.2">
      <c r="A16" s="17">
        <v>0.5</v>
      </c>
      <c r="B16" s="15" t="s">
        <v>19</v>
      </c>
      <c r="I16" s="18">
        <f t="shared" si="0"/>
        <v>34.448352828242129</v>
      </c>
      <c r="J16" s="18">
        <f t="shared" si="0"/>
        <v>34.385081524799297</v>
      </c>
      <c r="K16" s="18">
        <f t="shared" si="0"/>
        <v>33.654435118572998</v>
      </c>
      <c r="L16" s="18">
        <f t="shared" si="0"/>
        <v>33.945930426772982</v>
      </c>
      <c r="M16" s="18">
        <f t="shared" si="0"/>
        <v>34.615696026834769</v>
      </c>
      <c r="N16" s="18">
        <f t="shared" si="0"/>
        <v>33.622450708616583</v>
      </c>
      <c r="O16" s="18">
        <f t="shared" si="0"/>
        <v>35.363394632954019</v>
      </c>
      <c r="P16" s="18">
        <f t="shared" si="0"/>
        <v>35.744731544373835</v>
      </c>
      <c r="Q16" s="18">
        <f t="shared" si="0"/>
        <v>34.162920236378547</v>
      </c>
      <c r="R16" s="18">
        <f t="shared" si="0"/>
        <v>35.381638988642102</v>
      </c>
      <c r="S16" s="18">
        <f t="shared" si="0"/>
        <v>36.101526008813337</v>
      </c>
      <c r="T16" s="18">
        <f t="shared" si="0"/>
        <v>35.564953510869543</v>
      </c>
      <c r="U16" s="18">
        <f t="shared" si="0"/>
        <v>35.056007771906323</v>
      </c>
      <c r="V16" s="18">
        <f t="shared" si="0"/>
        <v>36.691894182396908</v>
      </c>
      <c r="W16" s="18">
        <f t="shared" si="0"/>
        <v>36.793688646998056</v>
      </c>
      <c r="X16" s="18">
        <f t="shared" si="0"/>
        <v>35.91601559791718</v>
      </c>
      <c r="Y16" s="18">
        <f t="shared" si="0"/>
        <v>36.660287377872372</v>
      </c>
      <c r="Z16" s="18">
        <f t="shared" si="0"/>
        <v>34.963658212681167</v>
      </c>
      <c r="AA16" s="18">
        <f t="shared" si="0"/>
        <v>35.885449157122565</v>
      </c>
      <c r="AB16" s="18">
        <f t="shared" si="0"/>
        <v>34.888921173261984</v>
      </c>
      <c r="AC16" s="18">
        <f t="shared" si="0"/>
        <v>37.166921368466973</v>
      </c>
      <c r="AD16" s="18">
        <f t="shared" si="0"/>
        <v>36.539929441517955</v>
      </c>
      <c r="AE16" s="18">
        <f t="shared" si="0"/>
        <v>38.022193549530328</v>
      </c>
      <c r="AF16" s="18">
        <f t="shared" si="0"/>
        <v>38.381745058809223</v>
      </c>
      <c r="AG16" s="18">
        <f t="shared" si="0"/>
        <v>37.522205791670117</v>
      </c>
      <c r="AH16" s="18">
        <f t="shared" si="0"/>
        <v>36.972355228095246</v>
      </c>
      <c r="AI16" s="18">
        <f t="shared" si="0"/>
        <v>38.801921711923427</v>
      </c>
      <c r="AJ16" s="18">
        <f t="shared" si="0"/>
        <v>36.933233389177531</v>
      </c>
      <c r="AK16" s="18">
        <f t="shared" si="0"/>
        <v>36.058374558448335</v>
      </c>
      <c r="AL16" s="18">
        <f t="shared" si="0"/>
        <v>37.45121202955692</v>
      </c>
      <c r="AM16" s="18">
        <f t="shared" si="0"/>
        <v>37.816966466538496</v>
      </c>
      <c r="AN16" s="18">
        <f t="shared" si="0"/>
        <v>37.022398623940731</v>
      </c>
      <c r="AO16" s="18">
        <f t="shared" si="0"/>
        <v>37.327261594178104</v>
      </c>
      <c r="AP16" s="18">
        <f t="shared" si="0"/>
        <v>37.069702045884391</v>
      </c>
      <c r="AQ16" s="18">
        <f t="shared" si="0"/>
        <v>37.234721966170511</v>
      </c>
      <c r="AR16" s="18">
        <f t="shared" si="0"/>
        <v>37.382899145906762</v>
      </c>
      <c r="AS16" s="18">
        <f t="shared" si="0"/>
        <v>37.1500387744017</v>
      </c>
      <c r="AT16" s="18">
        <f t="shared" si="0"/>
        <v>37.617161312842853</v>
      </c>
      <c r="AU16" s="18">
        <f t="shared" si="0"/>
        <v>38.831069607601229</v>
      </c>
      <c r="AV16" s="18">
        <f t="shared" si="0"/>
        <v>38.189679527181369</v>
      </c>
      <c r="AW16" s="18">
        <f t="shared" si="0"/>
        <v>37.5566548052998</v>
      </c>
      <c r="AX16" s="18">
        <f t="shared" si="0"/>
        <v>36.909653401287201</v>
      </c>
      <c r="AY16" s="18">
        <f t="shared" si="0"/>
        <v>38.508164218224536</v>
      </c>
      <c r="AZ16" s="18">
        <f t="shared" si="0"/>
        <v>36.921043255305364</v>
      </c>
      <c r="BA16" s="18">
        <f>BA3</f>
        <v>36.969161885274438</v>
      </c>
      <c r="BB16" s="18"/>
      <c r="BC16" s="18"/>
      <c r="BD16" s="18"/>
      <c r="BE16" s="18"/>
      <c r="BF16" s="18"/>
    </row>
    <row r="17" spans="1:54" x14ac:dyDescent="0.2">
      <c r="A17" s="17">
        <v>0.75</v>
      </c>
      <c r="B17" s="15" t="s">
        <v>20</v>
      </c>
      <c r="I17" s="18">
        <f t="shared" ref="I17:AZ17" si="1">I4+I5</f>
        <v>43.241824102555192</v>
      </c>
      <c r="J17" s="18">
        <f t="shared" si="1"/>
        <v>42.967755812039655</v>
      </c>
      <c r="K17" s="18">
        <f t="shared" si="1"/>
        <v>42.574550839366999</v>
      </c>
      <c r="L17" s="18">
        <f t="shared" si="1"/>
        <v>42.818651625872434</v>
      </c>
      <c r="M17" s="18">
        <f t="shared" si="1"/>
        <v>41.812529318399427</v>
      </c>
      <c r="N17" s="18">
        <f t="shared" si="1"/>
        <v>42.440982506557496</v>
      </c>
      <c r="O17" s="18">
        <f t="shared" si="1"/>
        <v>41.349794450816404</v>
      </c>
      <c r="P17" s="18">
        <f t="shared" si="1"/>
        <v>40.686281376746969</v>
      </c>
      <c r="Q17" s="18">
        <f t="shared" si="1"/>
        <v>40.38865483517278</v>
      </c>
      <c r="R17" s="18">
        <f t="shared" si="1"/>
        <v>40.389860947338569</v>
      </c>
      <c r="S17" s="18">
        <f t="shared" si="1"/>
        <v>40.318350612619966</v>
      </c>
      <c r="T17" s="18">
        <f t="shared" si="1"/>
        <v>41.677310324111197</v>
      </c>
      <c r="U17" s="18">
        <f t="shared" si="1"/>
        <v>41.766536376616301</v>
      </c>
      <c r="V17" s="18">
        <f t="shared" si="1"/>
        <v>40.229043177484442</v>
      </c>
      <c r="W17" s="18">
        <f t="shared" si="1"/>
        <v>41.089317370861345</v>
      </c>
      <c r="X17" s="18">
        <f t="shared" si="1"/>
        <v>42.420775695891756</v>
      </c>
      <c r="Y17" s="18">
        <f t="shared" si="1"/>
        <v>42.383816995446779</v>
      </c>
      <c r="Z17" s="18">
        <f t="shared" si="1"/>
        <v>41.506683677383819</v>
      </c>
      <c r="AA17" s="18">
        <f t="shared" si="1"/>
        <v>41.715722337551334</v>
      </c>
      <c r="AB17" s="18">
        <f t="shared" si="1"/>
        <v>43.059247507448092</v>
      </c>
      <c r="AC17" s="18">
        <f t="shared" si="1"/>
        <v>40.599056657542349</v>
      </c>
      <c r="AD17" s="18">
        <f t="shared" si="1"/>
        <v>40.003228926422118</v>
      </c>
      <c r="AE17" s="18">
        <f t="shared" si="1"/>
        <v>38.238632752275592</v>
      </c>
      <c r="AF17" s="18">
        <f t="shared" si="1"/>
        <v>37.51180310603749</v>
      </c>
      <c r="AG17" s="18">
        <f t="shared" si="1"/>
        <v>37.219547562402326</v>
      </c>
      <c r="AH17" s="18">
        <f t="shared" si="1"/>
        <v>38.855657256308476</v>
      </c>
      <c r="AI17" s="18">
        <f t="shared" si="1"/>
        <v>35.393160378206098</v>
      </c>
      <c r="AJ17" s="18">
        <f t="shared" si="1"/>
        <v>36.634982128040647</v>
      </c>
      <c r="AK17" s="18">
        <f t="shared" si="1"/>
        <v>38.062269138858426</v>
      </c>
      <c r="AL17" s="18">
        <f t="shared" si="1"/>
        <v>36.704514124432414</v>
      </c>
      <c r="AM17" s="18">
        <f t="shared" si="1"/>
        <v>36.406257534408518</v>
      </c>
      <c r="AN17" s="18">
        <f t="shared" si="1"/>
        <v>35.978695648834453</v>
      </c>
      <c r="AO17" s="18">
        <f t="shared" si="1"/>
        <v>34.790826985571954</v>
      </c>
      <c r="AP17" s="18">
        <f t="shared" si="1"/>
        <v>34.626536685495793</v>
      </c>
      <c r="AQ17" s="18">
        <f t="shared" si="1"/>
        <v>34.170597869031347</v>
      </c>
      <c r="AR17" s="18">
        <f t="shared" si="1"/>
        <v>35.196835747607523</v>
      </c>
      <c r="AS17" s="18">
        <f t="shared" si="1"/>
        <v>33.700179514949077</v>
      </c>
      <c r="AT17" s="18">
        <f t="shared" si="1"/>
        <v>35.255712332008166</v>
      </c>
      <c r="AU17" s="18">
        <f t="shared" si="1"/>
        <v>34.085023300979891</v>
      </c>
      <c r="AV17" s="18">
        <f t="shared" si="1"/>
        <v>33.706654798929883</v>
      </c>
      <c r="AW17" s="18">
        <f t="shared" si="1"/>
        <v>34.162807522234409</v>
      </c>
      <c r="AX17" s="18">
        <f t="shared" si="1"/>
        <v>34.988388991337303</v>
      </c>
      <c r="AY17" s="18">
        <f t="shared" si="1"/>
        <v>32.999232373271425</v>
      </c>
      <c r="AZ17" s="18">
        <f t="shared" si="1"/>
        <v>35.123338020400169</v>
      </c>
      <c r="BA17" s="18">
        <f>BA4+BA5</f>
        <v>34.897133973112666</v>
      </c>
    </row>
    <row r="19" spans="1:54" x14ac:dyDescent="0.2">
      <c r="B19" s="15" t="s">
        <v>1</v>
      </c>
      <c r="AC19" s="18">
        <f>AVERAGE(R15:AC15)</f>
        <v>22.647776360229631</v>
      </c>
      <c r="AO19" s="19">
        <f>AVERAGE(AD15:AO15)</f>
        <v>25.445885584567918</v>
      </c>
      <c r="BA19" s="19">
        <f>AVERAGE(AP15:BA15)</f>
        <v>28.062300743771846</v>
      </c>
      <c r="BB19" s="19">
        <f>BA19-AO19</f>
        <v>2.6164151592039282</v>
      </c>
    </row>
    <row r="20" spans="1:54" x14ac:dyDescent="0.2">
      <c r="B20" s="15" t="s">
        <v>19</v>
      </c>
      <c r="AC20" s="18">
        <f t="shared" ref="AC20:AC21" si="2">AVERAGE(R16:AC16)</f>
        <v>35.922580166412367</v>
      </c>
      <c r="AO20" s="19">
        <f t="shared" ref="AO20:AO21" si="3">AVERAGE(AD16:AO16)</f>
        <v>37.404149786948871</v>
      </c>
      <c r="BA20" s="19">
        <f t="shared" ref="BA20:BA21" si="4">AVERAGE(AP16:BA16)</f>
        <v>37.528329162115014</v>
      </c>
      <c r="BB20" s="19">
        <f t="shared" ref="BB20:BB21" si="5">BA20-AO20</f>
        <v>0.1241793751661433</v>
      </c>
    </row>
    <row r="21" spans="1:54" x14ac:dyDescent="0.2">
      <c r="B21" s="15" t="s">
        <v>20</v>
      </c>
      <c r="AC21" s="18">
        <f t="shared" si="2"/>
        <v>41.429643473357999</v>
      </c>
      <c r="AO21" s="19">
        <f t="shared" si="3"/>
        <v>37.149964628483211</v>
      </c>
      <c r="BA21" s="19">
        <f t="shared" si="4"/>
        <v>34.409370094113136</v>
      </c>
      <c r="BB21" s="19">
        <f t="shared" si="5"/>
        <v>-2.7405945343700751</v>
      </c>
    </row>
    <row r="22" spans="1:54" x14ac:dyDescent="0.2">
      <c r="AO22" s="18">
        <f>SUM(AO19:AO21)</f>
        <v>100</v>
      </c>
      <c r="BA22" s="18">
        <f>SUM(BA19:BA21)</f>
        <v>100</v>
      </c>
    </row>
    <row r="32" spans="1:54" x14ac:dyDescent="0.2">
      <c r="B32" s="6" t="s">
        <v>21</v>
      </c>
      <c r="I32" s="19">
        <v>308314</v>
      </c>
      <c r="J32" s="19">
        <v>388908</v>
      </c>
      <c r="K32" s="19">
        <v>363768.06</v>
      </c>
      <c r="L32" s="19">
        <v>340936</v>
      </c>
      <c r="M32" s="19">
        <v>359387</v>
      </c>
      <c r="N32" s="19">
        <v>278296</v>
      </c>
      <c r="O32" s="19">
        <v>208520</v>
      </c>
      <c r="P32" s="19">
        <v>244248.98</v>
      </c>
      <c r="Q32" s="19">
        <v>310747</v>
      </c>
      <c r="R32" s="19">
        <v>280969</v>
      </c>
      <c r="S32" s="19">
        <v>268549</v>
      </c>
      <c r="T32" s="19">
        <v>298231</v>
      </c>
      <c r="U32" s="19">
        <v>252054</v>
      </c>
      <c r="V32" s="19">
        <v>337877</v>
      </c>
      <c r="W32" s="19">
        <v>319125.07</v>
      </c>
      <c r="X32" s="19">
        <v>377445.26</v>
      </c>
      <c r="Y32" s="19">
        <v>428706.23</v>
      </c>
      <c r="Z32" s="19">
        <v>255181.84</v>
      </c>
      <c r="AA32" s="19">
        <v>262645.34000000003</v>
      </c>
      <c r="AB32" s="19">
        <v>326778.19</v>
      </c>
      <c r="AC32" s="19">
        <v>368178.43</v>
      </c>
      <c r="AD32" s="19">
        <v>326906.84000000003</v>
      </c>
      <c r="AE32" s="19">
        <v>312969.15000000002</v>
      </c>
      <c r="AF32" s="19">
        <v>318673.78000000003</v>
      </c>
      <c r="AG32" s="19">
        <v>326075.8</v>
      </c>
      <c r="AH32" s="19">
        <v>435870.43</v>
      </c>
      <c r="AI32" s="19">
        <v>359648.03</v>
      </c>
      <c r="AJ32" s="19">
        <v>436490.96</v>
      </c>
      <c r="AK32" s="19">
        <v>387219.93</v>
      </c>
      <c r="AL32" s="19">
        <v>298403.28000000003</v>
      </c>
      <c r="AM32" s="19">
        <v>367901.32</v>
      </c>
      <c r="AN32" s="19">
        <v>332812.71000000002</v>
      </c>
      <c r="AO32" s="19">
        <v>407621.32</v>
      </c>
      <c r="AP32" s="20">
        <v>343173.89</v>
      </c>
      <c r="AQ32" s="20">
        <v>408866.04</v>
      </c>
      <c r="AR32" s="20">
        <v>372735.72</v>
      </c>
      <c r="AS32" s="20">
        <v>363781.5</v>
      </c>
      <c r="AT32" s="20">
        <v>387667.17</v>
      </c>
      <c r="AU32" s="20">
        <v>398422.83</v>
      </c>
      <c r="AV32" s="20">
        <v>448394.11</v>
      </c>
      <c r="AW32" s="20">
        <v>383552.73</v>
      </c>
      <c r="AX32" s="20">
        <v>330207.44</v>
      </c>
      <c r="AY32" s="20">
        <v>321128.46000000002</v>
      </c>
      <c r="AZ32" s="20">
        <v>352458.6</v>
      </c>
      <c r="BA32" s="20">
        <v>476653.73</v>
      </c>
    </row>
    <row r="33" spans="1:55" x14ac:dyDescent="0.2">
      <c r="B33" s="6" t="s">
        <v>22</v>
      </c>
      <c r="I33" s="19">
        <v>487916</v>
      </c>
      <c r="J33" s="19">
        <v>682977</v>
      </c>
      <c r="K33" s="19">
        <v>594491.39</v>
      </c>
      <c r="L33" s="19">
        <v>599472</v>
      </c>
      <c r="M33" s="19">
        <v>557667</v>
      </c>
      <c r="N33" s="19">
        <v>428029</v>
      </c>
      <c r="O33" s="19">
        <v>333576</v>
      </c>
      <c r="P33" s="19">
        <v>423355.08</v>
      </c>
      <c r="Q33" s="19">
        <v>499284</v>
      </c>
      <c r="R33" s="19">
        <v>441882</v>
      </c>
      <c r="S33" s="19">
        <v>424032</v>
      </c>
      <c r="T33" s="19">
        <v>471503</v>
      </c>
      <c r="U33" s="19">
        <v>440773</v>
      </c>
      <c r="V33" s="19">
        <v>598916</v>
      </c>
      <c r="W33" s="19">
        <v>545124.93000000005</v>
      </c>
      <c r="X33" s="19">
        <v>678499.97</v>
      </c>
      <c r="Y33" s="19">
        <v>772071.25</v>
      </c>
      <c r="Z33" s="19">
        <v>495734.41</v>
      </c>
      <c r="AA33" s="19">
        <v>488912.48</v>
      </c>
      <c r="AB33" s="19">
        <v>568092.81000000006</v>
      </c>
      <c r="AC33" s="19">
        <v>657604.1</v>
      </c>
      <c r="AD33" s="19">
        <v>594287.35</v>
      </c>
      <c r="AE33" s="19">
        <v>600145.67000000004</v>
      </c>
      <c r="AF33" s="19">
        <v>632568.21</v>
      </c>
      <c r="AG33" s="19">
        <v>632183.42000000004</v>
      </c>
      <c r="AH33" s="19">
        <v>911372.64</v>
      </c>
      <c r="AI33" s="19">
        <v>710936.41</v>
      </c>
      <c r="AJ33" s="19">
        <v>870215.61</v>
      </c>
      <c r="AK33" s="19">
        <v>830785.15</v>
      </c>
      <c r="AL33" s="19">
        <v>598321.47</v>
      </c>
      <c r="AM33" s="19">
        <v>745381.03</v>
      </c>
      <c r="AN33" s="19">
        <v>655643.72</v>
      </c>
      <c r="AO33" s="19">
        <v>900071.4</v>
      </c>
      <c r="AP33" s="20">
        <v>705353.65</v>
      </c>
      <c r="AQ33" s="20">
        <v>793242.21</v>
      </c>
      <c r="AR33" s="20">
        <v>838099.29</v>
      </c>
      <c r="AS33" s="20">
        <v>782053.77</v>
      </c>
      <c r="AT33" s="20">
        <v>807928.83</v>
      </c>
      <c r="AU33" s="20">
        <v>832913.82</v>
      </c>
      <c r="AV33" s="20">
        <v>939334.49</v>
      </c>
      <c r="AW33" s="20">
        <v>767646.44</v>
      </c>
      <c r="AX33" s="20">
        <v>760862.17</v>
      </c>
      <c r="AY33" s="20">
        <v>673290.39</v>
      </c>
      <c r="AZ33" s="20">
        <v>762334.58</v>
      </c>
      <c r="BA33" s="20">
        <v>1059632.75</v>
      </c>
    </row>
    <row r="34" spans="1:55" x14ac:dyDescent="0.2">
      <c r="B34" s="6" t="s">
        <v>3</v>
      </c>
      <c r="I34" s="19">
        <v>1229450</v>
      </c>
      <c r="J34" s="19">
        <v>1627438</v>
      </c>
      <c r="K34" s="19">
        <v>1356680.89</v>
      </c>
      <c r="L34" s="19">
        <v>1373895</v>
      </c>
      <c r="M34" s="19">
        <v>1346715</v>
      </c>
      <c r="N34" s="19">
        <v>992138</v>
      </c>
      <c r="O34" s="19">
        <v>823228</v>
      </c>
      <c r="P34" s="19">
        <v>1012488.48</v>
      </c>
      <c r="Q34" s="19">
        <v>1087416</v>
      </c>
      <c r="R34" s="19">
        <v>1055602</v>
      </c>
      <c r="S34" s="19">
        <v>1060352</v>
      </c>
      <c r="T34" s="19">
        <v>1202912</v>
      </c>
      <c r="U34" s="19">
        <v>1047904</v>
      </c>
      <c r="V34" s="19">
        <v>1489346</v>
      </c>
      <c r="W34" s="19">
        <v>1437760.73</v>
      </c>
      <c r="X34" s="19">
        <v>1750679.96</v>
      </c>
      <c r="Y34" s="19">
        <v>2100642.62</v>
      </c>
      <c r="Z34" s="19">
        <v>1115816.43</v>
      </c>
      <c r="AA34" s="19">
        <v>1204080.3799999999</v>
      </c>
      <c r="AB34" s="19">
        <v>1415804.58</v>
      </c>
      <c r="AC34" s="19">
        <v>1714722.54</v>
      </c>
      <c r="AD34" s="19">
        <v>1434991.6</v>
      </c>
      <c r="AE34" s="19">
        <v>1462503.66</v>
      </c>
      <c r="AF34" s="19">
        <v>1514545.89</v>
      </c>
      <c r="AG34" s="19">
        <v>1423535.06</v>
      </c>
      <c r="AH34" s="19">
        <v>2060680.75</v>
      </c>
      <c r="AI34" s="19">
        <v>1609799.1</v>
      </c>
      <c r="AJ34" s="19">
        <v>1825866.08</v>
      </c>
      <c r="AK34" s="19">
        <v>1697077.89</v>
      </c>
      <c r="AL34" s="19">
        <v>1299453.3700000001</v>
      </c>
      <c r="AM34" s="19">
        <v>1633290.42</v>
      </c>
      <c r="AN34" s="19">
        <v>1355426.34</v>
      </c>
      <c r="AO34" s="19">
        <v>1750690.17</v>
      </c>
      <c r="AP34" s="20">
        <v>1373266.37</v>
      </c>
      <c r="AQ34" s="20">
        <v>1565331.95</v>
      </c>
      <c r="AR34" s="20">
        <v>1650768.98</v>
      </c>
      <c r="AS34" s="20">
        <v>1460313.67</v>
      </c>
      <c r="AT34" s="20">
        <v>1657931.88</v>
      </c>
      <c r="AU34" s="20">
        <v>1765407</v>
      </c>
      <c r="AV34" s="20">
        <v>1885765.05</v>
      </c>
      <c r="AW34" s="20">
        <v>1528796.6</v>
      </c>
      <c r="AX34" s="20">
        <v>1433031.88</v>
      </c>
      <c r="AY34" s="20">
        <v>1343971.41</v>
      </c>
      <c r="AZ34" s="20">
        <v>1472309.65</v>
      </c>
      <c r="BA34" s="20">
        <v>2018760.96</v>
      </c>
    </row>
    <row r="35" spans="1:55" x14ac:dyDescent="0.2">
      <c r="B35" s="6" t="s">
        <v>5</v>
      </c>
      <c r="I35" s="19">
        <v>1263599</v>
      </c>
      <c r="J35" s="19">
        <v>1627933</v>
      </c>
      <c r="K35" s="19">
        <v>1345266.41</v>
      </c>
      <c r="L35" s="19">
        <v>1405482</v>
      </c>
      <c r="M35" s="19">
        <v>1340973</v>
      </c>
      <c r="N35" s="19">
        <v>1019269</v>
      </c>
      <c r="O35" s="19">
        <v>796625</v>
      </c>
      <c r="P35" s="19">
        <v>967174.54</v>
      </c>
      <c r="Q35" s="19">
        <v>1089827</v>
      </c>
      <c r="R35" s="19">
        <v>1013031</v>
      </c>
      <c r="S35" s="19">
        <v>977232</v>
      </c>
      <c r="T35" s="19">
        <v>1177017</v>
      </c>
      <c r="U35" s="19">
        <v>1041751</v>
      </c>
      <c r="V35" s="19">
        <v>1379436</v>
      </c>
      <c r="W35" s="19">
        <v>1328523.95</v>
      </c>
      <c r="X35" s="19">
        <v>1799710.6</v>
      </c>
      <c r="Y35" s="19">
        <v>2124333.85</v>
      </c>
      <c r="Z35" s="19">
        <v>1129797.44</v>
      </c>
      <c r="AA35" s="19">
        <v>1195314.1200000001</v>
      </c>
      <c r="AB35" s="19">
        <v>1506178.96</v>
      </c>
      <c r="AC35" s="19">
        <v>1647215</v>
      </c>
      <c r="AD35" s="19">
        <v>1434746.4</v>
      </c>
      <c r="AE35" s="19">
        <v>1386778.3</v>
      </c>
      <c r="AF35" s="19">
        <v>1416149.5</v>
      </c>
      <c r="AG35" s="19">
        <v>1355425.77</v>
      </c>
      <c r="AH35" s="19">
        <v>2070044.64</v>
      </c>
      <c r="AI35" s="19">
        <v>1419543.4</v>
      </c>
      <c r="AJ35" s="19">
        <v>1765426.91</v>
      </c>
      <c r="AK35" s="19">
        <v>1725082.55</v>
      </c>
      <c r="AL35" s="19">
        <v>1248608.8500000001</v>
      </c>
      <c r="AM35" s="19">
        <v>1512763.35</v>
      </c>
      <c r="AN35" s="19">
        <v>1289132.46</v>
      </c>
      <c r="AO35" s="19">
        <v>1606824.37</v>
      </c>
      <c r="AP35" s="20">
        <v>1255183.46</v>
      </c>
      <c r="AQ35" s="20">
        <v>1415354.65</v>
      </c>
      <c r="AR35" s="20">
        <v>1497442.15</v>
      </c>
      <c r="AS35" s="20">
        <v>1308044.3700000001</v>
      </c>
      <c r="AT35" s="20">
        <v>1539862.84</v>
      </c>
      <c r="AU35" s="20">
        <v>1519798.55</v>
      </c>
      <c r="AV35" s="20">
        <v>1650959.21</v>
      </c>
      <c r="AW35" s="20">
        <v>1371814.53</v>
      </c>
      <c r="AX35" s="20">
        <v>1347153.34</v>
      </c>
      <c r="AY35" s="20">
        <v>1140010.6299999999</v>
      </c>
      <c r="AZ35" s="20">
        <v>1382240.1</v>
      </c>
      <c r="BA35" s="20">
        <v>1881982.22</v>
      </c>
    </row>
    <row r="36" spans="1:55" x14ac:dyDescent="0.2">
      <c r="B36" s="6" t="s">
        <v>23</v>
      </c>
      <c r="I36" s="19">
        <v>168393</v>
      </c>
      <c r="J36" s="19">
        <v>207242</v>
      </c>
      <c r="K36" s="19">
        <v>202884.06</v>
      </c>
      <c r="L36" s="19">
        <v>167050</v>
      </c>
      <c r="M36" s="19">
        <v>155760</v>
      </c>
      <c r="N36" s="19">
        <v>120757</v>
      </c>
      <c r="O36" s="19">
        <v>94822</v>
      </c>
      <c r="P36" s="19">
        <v>111990.66</v>
      </c>
      <c r="Q36" s="19">
        <v>107886</v>
      </c>
      <c r="R36" s="19">
        <v>98366</v>
      </c>
      <c r="S36" s="19">
        <v>129694</v>
      </c>
      <c r="T36" s="19">
        <v>156483</v>
      </c>
      <c r="U36" s="19">
        <v>127258</v>
      </c>
      <c r="V36" s="19">
        <v>155470</v>
      </c>
      <c r="W36" s="19">
        <v>179940</v>
      </c>
      <c r="X36" s="19">
        <v>208190.52</v>
      </c>
      <c r="Y36" s="19">
        <v>219761</v>
      </c>
      <c r="Z36" s="19">
        <v>158200.53</v>
      </c>
      <c r="AA36" s="19">
        <v>170733</v>
      </c>
      <c r="AB36" s="19">
        <v>185826.31</v>
      </c>
      <c r="AC36" s="19">
        <v>188067.56</v>
      </c>
      <c r="AD36" s="19">
        <v>104648</v>
      </c>
      <c r="AE36" s="19">
        <v>61302.58</v>
      </c>
      <c r="AF36" s="19">
        <v>48322.2</v>
      </c>
      <c r="AG36" s="19">
        <v>41872.17</v>
      </c>
      <c r="AH36" s="19">
        <v>79409.97</v>
      </c>
      <c r="AI36" s="19">
        <v>34821.14</v>
      </c>
      <c r="AJ36" s="19">
        <v>30838.67</v>
      </c>
      <c r="AK36" s="19">
        <v>54921</v>
      </c>
      <c r="AL36" s="19">
        <v>15880.75</v>
      </c>
      <c r="AM36" s="19">
        <v>37729.089999999997</v>
      </c>
      <c r="AN36" s="19">
        <v>20282</v>
      </c>
      <c r="AO36" s="19">
        <v>17659.78</v>
      </c>
      <c r="AP36" s="20">
        <v>18021.669999999998</v>
      </c>
      <c r="AQ36" s="20">
        <v>8619</v>
      </c>
      <c r="AR36" s="20">
        <v>51246.8</v>
      </c>
      <c r="AS36" s="20">
        <v>7965.01</v>
      </c>
      <c r="AT36" s="20">
        <v>8078.86</v>
      </c>
      <c r="AU36" s="20">
        <v>25317.95</v>
      </c>
      <c r="AV36" s="20">
        <v>9064.74</v>
      </c>
      <c r="AW36" s="20">
        <v>10063.219999999999</v>
      </c>
      <c r="AX36" s="20">
        <v>6270</v>
      </c>
      <c r="AY36" s="20">
        <v>7511.84</v>
      </c>
      <c r="AZ36" s="20">
        <v>9485.6200000000008</v>
      </c>
      <c r="BA36" s="20">
        <v>17012.560000000001</v>
      </c>
    </row>
    <row r="37" spans="1:55" x14ac:dyDescent="0.2">
      <c r="B37" s="6" t="s">
        <v>24</v>
      </c>
      <c r="I37" s="19">
        <v>111294</v>
      </c>
      <c r="J37" s="19">
        <v>198479</v>
      </c>
      <c r="K37" s="19">
        <v>168119</v>
      </c>
      <c r="L37" s="19">
        <v>160469</v>
      </c>
      <c r="M37" s="19">
        <v>129973</v>
      </c>
      <c r="N37" s="19">
        <v>112331</v>
      </c>
      <c r="O37" s="19">
        <v>71139</v>
      </c>
      <c r="P37" s="19">
        <v>73295.3</v>
      </c>
      <c r="Q37" s="19">
        <v>87870</v>
      </c>
      <c r="R37" s="19">
        <v>93624</v>
      </c>
      <c r="S37" s="19">
        <v>77280</v>
      </c>
      <c r="T37" s="19">
        <v>76150</v>
      </c>
      <c r="U37" s="19">
        <v>79488</v>
      </c>
      <c r="V37" s="19">
        <v>98015</v>
      </c>
      <c r="W37" s="19">
        <v>97154</v>
      </c>
      <c r="X37" s="19">
        <v>59845</v>
      </c>
      <c r="Y37" s="19">
        <v>84507.29</v>
      </c>
      <c r="Z37" s="19">
        <v>36630</v>
      </c>
      <c r="AA37" s="19">
        <v>33659</v>
      </c>
      <c r="AB37" s="19">
        <v>55354</v>
      </c>
      <c r="AC37" s="19">
        <v>37784</v>
      </c>
      <c r="AD37" s="19">
        <v>31607.47</v>
      </c>
      <c r="AE37" s="19">
        <v>22748</v>
      </c>
      <c r="AF37" s="19">
        <v>15746.23</v>
      </c>
      <c r="AG37" s="19">
        <v>14754.73</v>
      </c>
      <c r="AH37" s="19">
        <v>16193.33</v>
      </c>
      <c r="AI37" s="19">
        <v>14013.19</v>
      </c>
      <c r="AJ37" s="19">
        <v>14855.87</v>
      </c>
      <c r="AK37" s="19">
        <v>11387.11</v>
      </c>
      <c r="AL37" s="19">
        <v>9055.42</v>
      </c>
      <c r="AM37" s="19">
        <v>21870.37</v>
      </c>
      <c r="AN37" s="19">
        <v>7800.89</v>
      </c>
      <c r="AO37" s="19">
        <v>7244.41</v>
      </c>
      <c r="AP37" s="20">
        <v>9552.91</v>
      </c>
      <c r="AQ37" s="20">
        <v>12543.82</v>
      </c>
      <c r="AR37" s="20">
        <v>5546.97</v>
      </c>
      <c r="AS37" s="20">
        <v>8695.3700000000008</v>
      </c>
      <c r="AT37" s="20">
        <v>5912.11</v>
      </c>
      <c r="AU37" s="20">
        <v>4517.32</v>
      </c>
      <c r="AV37" s="20">
        <v>4374.1899999999996</v>
      </c>
      <c r="AW37" s="20">
        <v>8767.51</v>
      </c>
      <c r="AX37" s="20">
        <v>5014.6899999999996</v>
      </c>
      <c r="AY37" s="20">
        <v>4182</v>
      </c>
      <c r="AZ37" s="20">
        <v>8896.39</v>
      </c>
      <c r="BA37" s="20">
        <v>6619.74</v>
      </c>
    </row>
    <row r="38" spans="1:55" s="11" customFormat="1" x14ac:dyDescent="0.2">
      <c r="B38" s="12" t="s">
        <v>13</v>
      </c>
      <c r="I38" s="19">
        <v>3568966</v>
      </c>
      <c r="J38" s="19">
        <v>4732977</v>
      </c>
      <c r="K38" s="19">
        <v>4031209.81</v>
      </c>
      <c r="L38" s="19">
        <v>4047304</v>
      </c>
      <c r="M38" s="19">
        <v>3890475</v>
      </c>
      <c r="N38" s="19">
        <v>2950820</v>
      </c>
      <c r="O38" s="19">
        <v>2327910</v>
      </c>
      <c r="P38" s="19">
        <v>2832553.04</v>
      </c>
      <c r="Q38" s="19">
        <v>3183030</v>
      </c>
      <c r="R38" s="19">
        <v>2983474</v>
      </c>
      <c r="S38" s="19">
        <v>2937139</v>
      </c>
      <c r="T38" s="19">
        <v>3382296</v>
      </c>
      <c r="U38" s="19">
        <v>2989228</v>
      </c>
      <c r="V38" s="19">
        <v>4059060</v>
      </c>
      <c r="W38" s="19">
        <v>3907628.6799999997</v>
      </c>
      <c r="X38" s="19">
        <v>4874371.3099999996</v>
      </c>
      <c r="Y38" s="19">
        <v>5730022.2400000002</v>
      </c>
      <c r="Z38" s="19">
        <v>3191360.65</v>
      </c>
      <c r="AA38" s="19">
        <v>3355344.3200000003</v>
      </c>
      <c r="AB38" s="19">
        <v>4058034.85</v>
      </c>
      <c r="AC38" s="19">
        <v>4613571.63</v>
      </c>
      <c r="AD38" s="21">
        <v>3927187.66</v>
      </c>
      <c r="AE38" s="21">
        <v>3846447.3600000003</v>
      </c>
      <c r="AF38" s="21">
        <v>3946005.81</v>
      </c>
      <c r="AG38" s="21">
        <v>3793846.95</v>
      </c>
      <c r="AH38" s="21">
        <v>5573571.7599999998</v>
      </c>
      <c r="AI38" s="21">
        <v>4148761.27</v>
      </c>
      <c r="AJ38" s="21">
        <v>4943694.1000000006</v>
      </c>
      <c r="AK38" s="21">
        <v>4706473.63</v>
      </c>
      <c r="AL38" s="21">
        <v>3469723.14</v>
      </c>
      <c r="AM38" s="21">
        <v>4318935.58</v>
      </c>
      <c r="AN38" s="21">
        <v>3661098.12</v>
      </c>
      <c r="AO38" s="21">
        <v>4690111.45</v>
      </c>
      <c r="AP38" s="21">
        <v>3704551.95</v>
      </c>
      <c r="AQ38" s="21">
        <v>4203957.67</v>
      </c>
      <c r="AR38" s="21">
        <v>4415839.91</v>
      </c>
      <c r="AS38" s="21">
        <v>3930853.69</v>
      </c>
      <c r="AT38" s="21">
        <v>4407381.6900000004</v>
      </c>
      <c r="AU38" s="21">
        <v>4546377.4700000007</v>
      </c>
      <c r="AV38" s="21">
        <v>4937891.790000001</v>
      </c>
      <c r="AW38" s="21">
        <v>4070641.03</v>
      </c>
      <c r="AX38" s="21">
        <v>3882539.52</v>
      </c>
      <c r="AY38" s="21">
        <v>3490094.7299999995</v>
      </c>
      <c r="AZ38" s="21">
        <v>3987724.9400000004</v>
      </c>
      <c r="BA38" s="21">
        <v>5460661.96</v>
      </c>
    </row>
    <row r="40" spans="1:55" x14ac:dyDescent="0.2">
      <c r="B40" s="6" t="s">
        <v>21</v>
      </c>
      <c r="Q40" s="19">
        <f>SUM(F32:Q32)</f>
        <v>2803125.04</v>
      </c>
      <c r="AC40" s="19">
        <f>SUM(R32:AC32)</f>
        <v>3775740.36</v>
      </c>
      <c r="AO40" s="19">
        <f>SUM(AD32:AO32)</f>
        <v>4310593.55</v>
      </c>
      <c r="BA40" s="19">
        <f>SUM(AP32:BA32)</f>
        <v>4587042.22</v>
      </c>
    </row>
    <row r="41" spans="1:55" x14ac:dyDescent="0.2">
      <c r="B41" s="6" t="s">
        <v>22</v>
      </c>
      <c r="Q41" s="19">
        <f t="shared" ref="Q41:Q45" si="6">SUM(F33:Q33)</f>
        <v>4606767.4700000007</v>
      </c>
      <c r="AC41" s="19">
        <f t="shared" ref="AC41:AC45" si="7">SUM(R33:AC33)</f>
        <v>6583145.9500000011</v>
      </c>
      <c r="AO41" s="19">
        <f t="shared" ref="AO41:AO45" si="8">SUM(AD33:AO33)</f>
        <v>8681912.0800000001</v>
      </c>
      <c r="BA41" s="19">
        <f t="shared" ref="BA41:BA45" si="9">SUM(AP33:BA33)</f>
        <v>9722692.3899999987</v>
      </c>
    </row>
    <row r="42" spans="1:55" x14ac:dyDescent="0.2">
      <c r="B42" s="6" t="s">
        <v>3</v>
      </c>
      <c r="Q42" s="19">
        <f t="shared" si="6"/>
        <v>10849449.370000001</v>
      </c>
      <c r="AC42" s="19">
        <f t="shared" si="7"/>
        <v>16595623.240000002</v>
      </c>
      <c r="AO42" s="19">
        <f t="shared" si="8"/>
        <v>19067860.329999998</v>
      </c>
      <c r="BA42" s="19">
        <f t="shared" si="9"/>
        <v>19155655.400000002</v>
      </c>
    </row>
    <row r="43" spans="1:55" x14ac:dyDescent="0.2">
      <c r="B43" s="6" t="s">
        <v>5</v>
      </c>
      <c r="Q43" s="19">
        <f t="shared" si="6"/>
        <v>10856148.949999999</v>
      </c>
      <c r="AC43" s="19">
        <f t="shared" si="7"/>
        <v>16319540.920000002</v>
      </c>
      <c r="AO43" s="19">
        <f t="shared" si="8"/>
        <v>18230526.5</v>
      </c>
      <c r="BA43" s="19">
        <f t="shared" si="9"/>
        <v>17309846.050000001</v>
      </c>
    </row>
    <row r="44" spans="1:55" x14ac:dyDescent="0.2">
      <c r="B44" s="6" t="s">
        <v>23</v>
      </c>
      <c r="Q44" s="19">
        <f t="shared" si="6"/>
        <v>1336784.72</v>
      </c>
      <c r="AC44" s="19">
        <f t="shared" si="7"/>
        <v>1977989.9200000002</v>
      </c>
      <c r="AO44" s="19">
        <f t="shared" si="8"/>
        <v>547687.35000000009</v>
      </c>
      <c r="BA44" s="19">
        <f t="shared" si="9"/>
        <v>178657.27</v>
      </c>
    </row>
    <row r="45" spans="1:55" x14ac:dyDescent="0.2">
      <c r="B45" s="6" t="s">
        <v>24</v>
      </c>
      <c r="Q45" s="19">
        <f t="shared" si="6"/>
        <v>1112969.3</v>
      </c>
      <c r="AC45" s="19">
        <f t="shared" si="7"/>
        <v>829490.29</v>
      </c>
      <c r="AO45" s="19">
        <f t="shared" si="8"/>
        <v>187277.02000000002</v>
      </c>
      <c r="BA45" s="19">
        <f t="shared" si="9"/>
        <v>84623.020000000019</v>
      </c>
    </row>
    <row r="46" spans="1:55" s="11" customFormat="1" x14ac:dyDescent="0.2">
      <c r="B46" s="12" t="s">
        <v>13</v>
      </c>
      <c r="Q46" s="21">
        <f>SUM(F38:Q38)</f>
        <v>31565244.850000001</v>
      </c>
      <c r="AC46" s="21">
        <f>SUM(R38:AC38)</f>
        <v>46081530.68</v>
      </c>
      <c r="AO46" s="21">
        <f>SUM(AD38:AO38)</f>
        <v>51025856.829999998</v>
      </c>
      <c r="BA46" s="21">
        <f>SUM(AP38:BA38)</f>
        <v>51038516.350000001</v>
      </c>
    </row>
    <row r="48" spans="1:55" x14ac:dyDescent="0.2">
      <c r="A48" s="22"/>
      <c r="C48" s="14">
        <v>2011</v>
      </c>
      <c r="D48" s="14">
        <v>2012</v>
      </c>
      <c r="E48" s="14">
        <v>2013</v>
      </c>
      <c r="F48" s="14">
        <v>2014</v>
      </c>
      <c r="G48" s="14">
        <v>2011</v>
      </c>
      <c r="H48" s="14">
        <v>2012</v>
      </c>
      <c r="I48" s="14">
        <v>2013</v>
      </c>
      <c r="J48" s="14">
        <v>2014</v>
      </c>
      <c r="AW48" s="22"/>
      <c r="AX48" s="22"/>
      <c r="AY48" s="22"/>
      <c r="AZ48" s="23"/>
      <c r="BA48" s="22"/>
      <c r="BB48" s="22"/>
      <c r="BC48" s="22"/>
    </row>
    <row r="49" spans="1:55" ht="14.25" x14ac:dyDescent="0.2">
      <c r="A49" s="17">
        <v>0.35</v>
      </c>
      <c r="B49" s="15" t="s">
        <v>1</v>
      </c>
      <c r="C49" s="19">
        <f>Q49/1000000</f>
        <v>7.4098925100000006</v>
      </c>
      <c r="D49" s="24">
        <f>AC49/1000000</f>
        <v>10.358886310000001</v>
      </c>
      <c r="E49" s="24">
        <f>AO49/1000000</f>
        <v>12.992505629999998</v>
      </c>
      <c r="F49" s="24">
        <f>BA49/1000000</f>
        <v>14.30973461</v>
      </c>
      <c r="G49" s="25">
        <f>C49/C$52</f>
        <v>0.2347484565766009</v>
      </c>
      <c r="H49" s="25">
        <f t="shared" ref="H49:J52" si="10">D49/D$52</f>
        <v>0.2247947530635282</v>
      </c>
      <c r="I49" s="25">
        <f t="shared" si="10"/>
        <v>0.25462591786133854</v>
      </c>
      <c r="J49" s="25">
        <f t="shared" si="10"/>
        <v>0.28037128884919083</v>
      </c>
      <c r="K49" s="17">
        <f>J49-I49</f>
        <v>2.574537098785229E-2</v>
      </c>
      <c r="Q49" s="19">
        <f>Q40+Q41</f>
        <v>7409892.5100000007</v>
      </c>
      <c r="AC49" s="19">
        <f>AC40+AC41</f>
        <v>10358886.310000001</v>
      </c>
      <c r="AO49" s="19">
        <f>AO40+AO41</f>
        <v>12992505.629999999</v>
      </c>
      <c r="AW49" s="22"/>
      <c r="AX49" s="22"/>
      <c r="AY49" s="26"/>
      <c r="AZ49" s="27"/>
      <c r="BA49" s="19">
        <f>BA40+BA41</f>
        <v>14309734.609999999</v>
      </c>
      <c r="BB49" s="27"/>
      <c r="BC49" s="26"/>
    </row>
    <row r="50" spans="1:55" ht="14.25" x14ac:dyDescent="0.2">
      <c r="A50" s="17">
        <v>0.5</v>
      </c>
      <c r="B50" s="15" t="s">
        <v>19</v>
      </c>
      <c r="C50" s="19">
        <f t="shared" ref="C50:C52" si="11">Q50/1000000</f>
        <v>10.84944937</v>
      </c>
      <c r="D50" s="24">
        <f t="shared" ref="D50:D52" si="12">AC50/1000000</f>
        <v>16.595623240000002</v>
      </c>
      <c r="E50" s="24">
        <f t="shared" ref="E50:E52" si="13">AO50/1000000</f>
        <v>19.067860329999998</v>
      </c>
      <c r="F50" s="24">
        <f t="shared" ref="F50:F52" si="14">BA50/1000000</f>
        <v>19.155655400000001</v>
      </c>
      <c r="G50" s="25">
        <f t="shared" ref="G50:G52" si="15">C50/C$52</f>
        <v>0.34371503916910057</v>
      </c>
      <c r="H50" s="25">
        <f t="shared" si="10"/>
        <v>0.36013611082590885</v>
      </c>
      <c r="I50" s="25">
        <f t="shared" si="10"/>
        <v>0.37369015465095129</v>
      </c>
      <c r="J50" s="25">
        <f t="shared" si="10"/>
        <v>0.3753176379312993</v>
      </c>
      <c r="K50" s="17">
        <f t="shared" ref="K50:K51" si="16">J50-I50</f>
        <v>1.6274832803480077E-3</v>
      </c>
      <c r="Q50" s="19">
        <f>Q42</f>
        <v>10849449.370000001</v>
      </c>
      <c r="AC50" s="19">
        <f>AC42</f>
        <v>16595623.240000002</v>
      </c>
      <c r="AO50" s="19">
        <f>AO42</f>
        <v>19067860.329999998</v>
      </c>
      <c r="AW50" s="22"/>
      <c r="AX50" s="22"/>
      <c r="AY50" s="26"/>
      <c r="AZ50" s="27"/>
      <c r="BA50" s="19">
        <f>BA42</f>
        <v>19155655.400000002</v>
      </c>
      <c r="BB50" s="27"/>
      <c r="BC50" s="26"/>
    </row>
    <row r="51" spans="1:55" ht="14.25" x14ac:dyDescent="0.2">
      <c r="A51" s="17">
        <v>0.75</v>
      </c>
      <c r="B51" s="15" t="s">
        <v>20</v>
      </c>
      <c r="C51" s="19">
        <f t="shared" si="11"/>
        <v>13.30590297</v>
      </c>
      <c r="D51" s="24">
        <f t="shared" si="12"/>
        <v>19.127021130000003</v>
      </c>
      <c r="E51" s="24">
        <f t="shared" si="13"/>
        <v>18.96549087</v>
      </c>
      <c r="F51" s="24">
        <f t="shared" si="14"/>
        <v>17.573126339999998</v>
      </c>
      <c r="G51" s="25">
        <f t="shared" si="15"/>
        <v>0.42153650425429851</v>
      </c>
      <c r="H51" s="25">
        <f t="shared" si="10"/>
        <v>0.4150691361105629</v>
      </c>
      <c r="I51" s="25">
        <f t="shared" si="10"/>
        <v>0.37168392748771018</v>
      </c>
      <c r="J51" s="25">
        <f t="shared" si="10"/>
        <v>0.34431107321950977</v>
      </c>
      <c r="K51" s="17">
        <f t="shared" si="16"/>
        <v>-2.7372854268200408E-2</v>
      </c>
      <c r="Q51" s="19">
        <f>SUM(Q43:Q45)</f>
        <v>13305902.970000001</v>
      </c>
      <c r="AC51" s="19">
        <f>SUM(AC43:AC45)</f>
        <v>19127021.130000003</v>
      </c>
      <c r="AO51" s="19">
        <f>SUM(AO43:AO45)</f>
        <v>18965490.870000001</v>
      </c>
      <c r="AW51" s="22"/>
      <c r="AX51" s="22"/>
      <c r="AY51" s="26"/>
      <c r="AZ51" s="27"/>
      <c r="BA51" s="19">
        <f>SUM(BA43:BA45)</f>
        <v>17573126.34</v>
      </c>
      <c r="BB51" s="27"/>
      <c r="BC51" s="26"/>
    </row>
    <row r="52" spans="1:55" s="11" customFormat="1" ht="14.25" x14ac:dyDescent="0.2">
      <c r="B52" s="12" t="s">
        <v>13</v>
      </c>
      <c r="C52" s="19">
        <f t="shared" si="11"/>
        <v>31.565244850000003</v>
      </c>
      <c r="D52" s="24">
        <f t="shared" si="12"/>
        <v>46.081530680000007</v>
      </c>
      <c r="E52" s="24">
        <f t="shared" si="13"/>
        <v>51.025856829999995</v>
      </c>
      <c r="F52" s="24">
        <f t="shared" si="14"/>
        <v>51.038516350000002</v>
      </c>
      <c r="G52" s="25">
        <f t="shared" si="15"/>
        <v>1</v>
      </c>
      <c r="H52" s="25">
        <f t="shared" si="10"/>
        <v>1</v>
      </c>
      <c r="I52" s="25">
        <f t="shared" si="10"/>
        <v>1</v>
      </c>
      <c r="J52" s="25">
        <f t="shared" si="10"/>
        <v>1</v>
      </c>
      <c r="Q52" s="21">
        <f>SUM(Q49:Q51)</f>
        <v>31565244.850000001</v>
      </c>
      <c r="AC52" s="21">
        <f>SUM(AC49:AC51)</f>
        <v>46081530.680000007</v>
      </c>
      <c r="AO52" s="21">
        <f>SUM(AO49:AO51)</f>
        <v>51025856.829999998</v>
      </c>
      <c r="AW52" s="28"/>
      <c r="AX52" s="28"/>
      <c r="AY52" s="26"/>
      <c r="AZ52" s="29"/>
      <c r="BA52" s="21">
        <f>SUM(BA49:BA51)</f>
        <v>51038516.350000001</v>
      </c>
      <c r="BB52" s="29"/>
      <c r="BC52" s="26"/>
    </row>
    <row r="53" spans="1:55" x14ac:dyDescent="0.2">
      <c r="AW53" s="22"/>
      <c r="AX53" s="22"/>
      <c r="AY53" s="22"/>
      <c r="AZ53" s="22"/>
      <c r="BA53" s="22"/>
      <c r="BB53" s="22"/>
      <c r="BC53" s="22"/>
    </row>
    <row r="54" spans="1:55" x14ac:dyDescent="0.2">
      <c r="AW54" s="22"/>
      <c r="AX54" s="22"/>
      <c r="AY54" s="22"/>
      <c r="AZ54" s="22"/>
      <c r="BA54" s="22"/>
      <c r="BB54" s="22"/>
      <c r="BC54" s="22"/>
    </row>
    <row r="55" spans="1:55" x14ac:dyDescent="0.2">
      <c r="AW55" s="22"/>
      <c r="AX55" s="22"/>
      <c r="AY55" s="22"/>
      <c r="AZ55" s="22"/>
      <c r="BA55" s="22"/>
      <c r="BB55" s="22"/>
      <c r="BC55" s="22"/>
    </row>
  </sheetData>
  <pageMargins left="0.75" right="0.75" top="1" bottom="1" header="0.5" footer="0.5"/>
  <pageSetup paperSize="9" scale="88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WaveListOrderValue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105A0919131E234E9636AAA6289C98AF" ma:contentTypeVersion="0" ma:contentTypeDescription="צור מסמך חדש." ma:contentTypeScope="" ma:versionID="560c59003d4155e7799a108ebe7cbc95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75d97c86552d2a85024ee878482ec1ec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eWaveListOrderValu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eWaveListOrderValue" ma:index="8" nillable="true" ma:displayName="סידור" ma:decimals="2" ma:internalName="eWaveListOrderValue" ma:readOnly="false" ma:percentage="FALSE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056E5F6-2471-4191-AFAA-0B5735757B39}"/>
</file>

<file path=customXml/itemProps2.xml><?xml version="1.0" encoding="utf-8"?>
<ds:datastoreItem xmlns:ds="http://schemas.openxmlformats.org/officeDocument/2006/customXml" ds:itemID="{A510114D-5F52-45E0-AA3A-9E785B862CF9}"/>
</file>

<file path=customXml/itemProps3.xml><?xml version="1.0" encoding="utf-8"?>
<ds:datastoreItem xmlns:ds="http://schemas.openxmlformats.org/officeDocument/2006/customXml" ds:itemID="{F50EDFA9-BB69-48DF-B190-7577213FA7D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</vt:i4>
      </vt:variant>
    </vt:vector>
  </HeadingPairs>
  <TitlesOfParts>
    <vt:vector size="2" baseType="lpstr">
      <vt:lpstr>איור א'-33</vt:lpstr>
      <vt:lpstr>'איור א''-33'!WPrint_Area_W</vt:lpstr>
    </vt:vector>
  </TitlesOfParts>
  <Company>BOI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עדי פרנקפורטר</dc:creator>
  <cp:lastModifiedBy>עדי פרנקפורטר</cp:lastModifiedBy>
  <dcterms:created xsi:type="dcterms:W3CDTF">2021-05-27T13:32:54Z</dcterms:created>
  <dcterms:modified xsi:type="dcterms:W3CDTF">2021-05-27T13:34:06Z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0x010100105A0919131E234E9636AAA6289C98AF</vt:lpwstr>
  </property>
</Properties>
</file>