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8" sheetId="1" r:id="rId1"/>
  </sheets>
  <externalReferences>
    <externalReference r:id="rId2"/>
    <externalReference r:id="rId3"/>
    <externalReference r:id="rId4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localSheetId="0" hidden="1">COUNTA([3]Sheet7!$B$1:$B$65536)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P4" i="1"/>
  <c r="R4" i="1" s="1"/>
  <c r="S4" i="1" s="1"/>
</calcChain>
</file>

<file path=xl/sharedStrings.xml><?xml version="1.0" encoding="utf-8"?>
<sst xmlns="http://schemas.openxmlformats.org/spreadsheetml/2006/main" count="19" uniqueCount="19">
  <si>
    <t xml:space="preserve">שיעור ההוצאה להפסדי אשראי בסך האשראי המאזני לענף, 
חמש הקבוצות הבנקאיות, </t>
  </si>
  <si>
    <t>יחס ההוצאה להפסדי אשראי לסך האשראי המאזני לענף</t>
  </si>
  <si>
    <t>כולל בינוי ונדלן</t>
  </si>
  <si>
    <t>שיעור מחיקות</t>
  </si>
  <si>
    <t>חודש</t>
  </si>
  <si>
    <t>עמודה1</t>
  </si>
  <si>
    <t>עמודה2</t>
  </si>
  <si>
    <t>שיעור ההוצאה להפסדי אשראי באשראי העסקי (ללא בינוי ונדל"ן)</t>
  </si>
  <si>
    <t>שיעור ההוצאה להפסדי אשראי בענף הבינוי והנדל"ן</t>
  </si>
  <si>
    <t>Business</t>
  </si>
  <si>
    <t>Housing</t>
  </si>
  <si>
    <t>Consumer</t>
  </si>
  <si>
    <t>Abroad</t>
  </si>
  <si>
    <t>Total</t>
  </si>
  <si>
    <t>שיעור המחיקות באשראי העסקי האחר</t>
  </si>
  <si>
    <t>שיעור המחיקות בענף הבינוי והנדל"ן</t>
  </si>
  <si>
    <t>רבעון</t>
  </si>
  <si>
    <t>מכפלה</t>
  </si>
  <si>
    <t>Jun-2019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</si>
</sst>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4" fontId="1" fillId="0" borderId="0" xfId="1" applyNumberForma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readingOrder="2"/>
    </xf>
    <xf numFmtId="0" fontId="2" fillId="0" borderId="0" xfId="1" applyFont="1" applyAlignment="1">
      <alignment horizontal="center" vertical="center" readingOrder="2"/>
    </xf>
    <xf numFmtId="0" fontId="1" fillId="0" borderId="0" xfId="1" applyFont="1"/>
    <xf numFmtId="0" fontId="1" fillId="3" borderId="1" xfId="1" applyFill="1" applyBorder="1" applyAlignment="1">
      <alignment wrapText="1"/>
    </xf>
    <xf numFmtId="0" fontId="1" fillId="0" borderId="2" xfId="1" applyBorder="1"/>
    <xf numFmtId="0" fontId="1" fillId="0" borderId="3" xfId="1" applyBorder="1"/>
    <xf numFmtId="0" fontId="1" fillId="0" borderId="0" xfId="1" applyFill="1" applyBorder="1" applyAlignment="1">
      <alignment wrapText="1"/>
    </xf>
    <xf numFmtId="164" fontId="1" fillId="0" borderId="0" xfId="1" applyNumberFormat="1"/>
    <xf numFmtId="4" fontId="1" fillId="0" borderId="0" xfId="1" applyNumberForma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4" fontId="0" fillId="0" borderId="0" xfId="1" applyNumberFormat="1" applyFont="1"/>
    <xf numFmtId="0" fontId="1" fillId="0" borderId="0" xfId="1" applyFill="1"/>
    <xf numFmtId="164" fontId="1" fillId="0" borderId="0" xfId="1" applyNumberFormat="1" applyFill="1"/>
    <xf numFmtId="49" fontId="1" fillId="0" borderId="0" xfId="1" applyNumberFormat="1" applyFill="1"/>
    <xf numFmtId="4" fontId="1" fillId="0" borderId="0" xfId="1" applyNumberFormat="1" applyFill="1"/>
    <xf numFmtId="0" fontId="1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1" fillId="2" borderId="0" xfId="1" applyFill="1" applyAlignment="1">
      <alignment horizontal="center"/>
    </xf>
  </cellXfs>
  <cellStyles count="2">
    <cellStyle name="Normal" xfId="0" builtinId="0"/>
    <cellStyle name="Normal 10 2" xfId="1"/>
  </cellStyles>
  <dxfs count="11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4" formatCode="mm/yyyy"/>
    </dxf>
    <dxf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62072274640032E-2"/>
          <c:y val="0.19685198264554535"/>
          <c:w val="0.89815843621399172"/>
          <c:h val="0.53764124046186124"/>
        </c:manualLayout>
      </c:layout>
      <c:lineChart>
        <c:grouping val="standard"/>
        <c:varyColors val="0"/>
        <c:ser>
          <c:idx val="2"/>
          <c:order val="0"/>
          <c:tx>
            <c:strRef>
              <c:f>'Figure 8'!$F$7</c:f>
              <c:strCache>
                <c:ptCount val="1"/>
                <c:pt idx="0">
                  <c:v>Business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'Figure 8'!$C$8:$C$26</c:f>
              <c:strCach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Jun-2019</c:v>
                </c:pt>
              </c:strCache>
            </c:strRef>
          </c:cat>
          <c:val>
            <c:numRef>
              <c:f>'Figure 8'!$F$8:$F$26</c:f>
              <c:numCache>
                <c:formatCode>#,##0.00</c:formatCode>
                <c:ptCount val="19"/>
                <c:pt idx="0">
                  <c:v>1.1143138906415893</c:v>
                </c:pt>
                <c:pt idx="1">
                  <c:v>1.709080555174346</c:v>
                </c:pt>
                <c:pt idx="2">
                  <c:v>1.4566956239779798</c:v>
                </c:pt>
                <c:pt idx="3">
                  <c:v>1.3016206202567688</c:v>
                </c:pt>
                <c:pt idx="4">
                  <c:v>1.036201475284156</c:v>
                </c:pt>
                <c:pt idx="5">
                  <c:v>0.6687570204804254</c:v>
                </c:pt>
                <c:pt idx="6">
                  <c:v>0.34408473273962548</c:v>
                </c:pt>
                <c:pt idx="7">
                  <c:v>0.96777618673324484</c:v>
                </c:pt>
                <c:pt idx="8">
                  <c:v>0.97383508345701053</c:v>
                </c:pt>
                <c:pt idx="9">
                  <c:v>0.42558270537529885</c:v>
                </c:pt>
                <c:pt idx="10">
                  <c:v>0.50521495802594751</c:v>
                </c:pt>
                <c:pt idx="11">
                  <c:v>0.60490461812500163</c:v>
                </c:pt>
                <c:pt idx="12">
                  <c:v>0.24711978986914243</c:v>
                </c:pt>
                <c:pt idx="13">
                  <c:v>2.4679747798956177E-2</c:v>
                </c:pt>
                <c:pt idx="14">
                  <c:v>0.10432516882865736</c:v>
                </c:pt>
                <c:pt idx="15">
                  <c:v>-0.11706409259069339</c:v>
                </c:pt>
                <c:pt idx="16">
                  <c:v>-4.301095823635955E-3</c:v>
                </c:pt>
                <c:pt idx="17">
                  <c:v>0.15463155111133026</c:v>
                </c:pt>
                <c:pt idx="18">
                  <c:v>0.30271869608624918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9-41B9-9EE9-3FBB23D34375}"/>
            </c:ext>
          </c:extLst>
        </c:ser>
        <c:ser>
          <c:idx val="0"/>
          <c:order val="1"/>
          <c:tx>
            <c:strRef>
              <c:f>'Figure 8'!$G$7</c:f>
              <c:strCache>
                <c:ptCount val="1"/>
                <c:pt idx="0">
                  <c:v>Housing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'Figure 8'!$C$8:$C$26</c:f>
              <c:strCach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Jun-2019</c:v>
                </c:pt>
              </c:strCache>
            </c:strRef>
          </c:cat>
          <c:val>
            <c:numRef>
              <c:f>'Figure 8'!$G$8:$G$26</c:f>
              <c:numCache>
                <c:formatCode>#,##0.00</c:formatCode>
                <c:ptCount val="19"/>
                <c:pt idx="0">
                  <c:v>0.20615596081981993</c:v>
                </c:pt>
                <c:pt idx="1">
                  <c:v>0.25342384397865214</c:v>
                </c:pt>
                <c:pt idx="2">
                  <c:v>0.35093007170739943</c:v>
                </c:pt>
                <c:pt idx="3">
                  <c:v>0.2772424848138933</c:v>
                </c:pt>
                <c:pt idx="4">
                  <c:v>0.27299167018344173</c:v>
                </c:pt>
                <c:pt idx="5">
                  <c:v>0.34182067363605506</c:v>
                </c:pt>
                <c:pt idx="6">
                  <c:v>0.12688209943750134</c:v>
                </c:pt>
                <c:pt idx="7">
                  <c:v>0.11921463290347428</c:v>
                </c:pt>
                <c:pt idx="8">
                  <c:v>1.0641547673141408E-2</c:v>
                </c:pt>
                <c:pt idx="9">
                  <c:v>-2.7905451907837203E-2</c:v>
                </c:pt>
                <c:pt idx="10">
                  <c:v>1.8430497623435831E-2</c:v>
                </c:pt>
                <c:pt idx="11">
                  <c:v>1.6799664006719867E-2</c:v>
                </c:pt>
                <c:pt idx="12">
                  <c:v>0.16326398655092705</c:v>
                </c:pt>
                <c:pt idx="13">
                  <c:v>3.3955473056332132E-3</c:v>
                </c:pt>
                <c:pt idx="14">
                  <c:v>1.2130622543548936E-2</c:v>
                </c:pt>
                <c:pt idx="15">
                  <c:v>2.6499542882885271E-3</c:v>
                </c:pt>
                <c:pt idx="16">
                  <c:v>4.7789725209080054E-3</c:v>
                </c:pt>
                <c:pt idx="17">
                  <c:v>4.0410087555189704E-2</c:v>
                </c:pt>
                <c:pt idx="18">
                  <c:v>3.0051028958789638E-2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9-41B9-9EE9-3FBB23D34375}"/>
            </c:ext>
          </c:extLst>
        </c:ser>
        <c:ser>
          <c:idx val="4"/>
          <c:order val="2"/>
          <c:tx>
            <c:strRef>
              <c:f>'Figure 8'!$H$7</c:f>
              <c:strCache>
                <c:ptCount val="1"/>
                <c:pt idx="0">
                  <c:v>Consumer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'Figure 8'!$C$8:$C$26</c:f>
              <c:strCach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Jun-2019</c:v>
                </c:pt>
              </c:strCache>
            </c:strRef>
          </c:cat>
          <c:val>
            <c:numRef>
              <c:f>'Figure 8'!$H$8:$H$26</c:f>
              <c:numCache>
                <c:formatCode>#,##0.00</c:formatCode>
                <c:ptCount val="19"/>
                <c:pt idx="0">
                  <c:v>0.93945698798933563</c:v>
                </c:pt>
                <c:pt idx="1">
                  <c:v>0.69812991576275663</c:v>
                </c:pt>
                <c:pt idx="2">
                  <c:v>0.94733397905196248</c:v>
                </c:pt>
                <c:pt idx="3">
                  <c:v>0.85979628338596314</c:v>
                </c:pt>
                <c:pt idx="4">
                  <c:v>0.52926729575927334</c:v>
                </c:pt>
                <c:pt idx="5">
                  <c:v>0.64960335653875523</c:v>
                </c:pt>
                <c:pt idx="6">
                  <c:v>0.69842506514833191</c:v>
                </c:pt>
                <c:pt idx="7">
                  <c:v>0.79781298374545173</c:v>
                </c:pt>
                <c:pt idx="8">
                  <c:v>1.0222922744745919</c:v>
                </c:pt>
                <c:pt idx="9">
                  <c:v>0.83647590517448078</c:v>
                </c:pt>
                <c:pt idx="10">
                  <c:v>0.47935136098365033</c:v>
                </c:pt>
                <c:pt idx="11">
                  <c:v>0.42971998891045188</c:v>
                </c:pt>
                <c:pt idx="12">
                  <c:v>0.31046258925799441</c:v>
                </c:pt>
                <c:pt idx="13">
                  <c:v>0.72582217356747591</c:v>
                </c:pt>
                <c:pt idx="14">
                  <c:v>0.45229093683881938</c:v>
                </c:pt>
                <c:pt idx="15">
                  <c:v>0.83988574939377891</c:v>
                </c:pt>
                <c:pt idx="16">
                  <c:v>0.84245786136594036</c:v>
                </c:pt>
                <c:pt idx="17">
                  <c:v>0.81277895231383601</c:v>
                </c:pt>
                <c:pt idx="18">
                  <c:v>0.60370299513211312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9-41B9-9EE9-3FBB23D34375}"/>
            </c:ext>
          </c:extLst>
        </c:ser>
        <c:ser>
          <c:idx val="3"/>
          <c:order val="3"/>
          <c:tx>
            <c:strRef>
              <c:f>'Figure 8'!$I$7</c:f>
              <c:strCache>
                <c:ptCount val="1"/>
                <c:pt idx="0">
                  <c:v>Abroad</c:v>
                </c:pt>
              </c:strCache>
            </c:strRef>
          </c:tx>
          <c:spPr>
            <a:ln w="28575">
              <a:solidFill>
                <a:srgbClr val="009900"/>
              </a:solidFill>
              <a:prstDash val="solid"/>
            </a:ln>
          </c:spPr>
          <c:marker>
            <c:symbol val="none"/>
          </c:marker>
          <c:cat>
            <c:strRef>
              <c:f>'Figure 8'!$C$8:$C$26</c:f>
              <c:strCach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Jun-2019</c:v>
                </c:pt>
              </c:strCache>
            </c:strRef>
          </c:cat>
          <c:val>
            <c:numRef>
              <c:f>'Figure 8'!$I$8:$I$26</c:f>
              <c:numCache>
                <c:formatCode>#,##0.00</c:formatCode>
                <c:ptCount val="19"/>
                <c:pt idx="0">
                  <c:v>0.51981020909488829</c:v>
                </c:pt>
                <c:pt idx="1">
                  <c:v>0.78251833790724667</c:v>
                </c:pt>
                <c:pt idx="2">
                  <c:v>0.47495328962710515</c:v>
                </c:pt>
                <c:pt idx="3">
                  <c:v>0.16095687210728626</c:v>
                </c:pt>
                <c:pt idx="4">
                  <c:v>3.4795311223251295E-2</c:v>
                </c:pt>
                <c:pt idx="5">
                  <c:v>0.18607631553170489</c:v>
                </c:pt>
                <c:pt idx="6">
                  <c:v>0.14098269509046069</c:v>
                </c:pt>
                <c:pt idx="7">
                  <c:v>0.50000570335047667</c:v>
                </c:pt>
                <c:pt idx="8">
                  <c:v>0.85224192008130106</c:v>
                </c:pt>
                <c:pt idx="9">
                  <c:v>0.89744625440647297</c:v>
                </c:pt>
                <c:pt idx="10">
                  <c:v>0.6330657678832764</c:v>
                </c:pt>
                <c:pt idx="11">
                  <c:v>0.54631040051309654</c:v>
                </c:pt>
                <c:pt idx="12">
                  <c:v>0.48925053970849353</c:v>
                </c:pt>
                <c:pt idx="13">
                  <c:v>0.31398702673757745</c:v>
                </c:pt>
                <c:pt idx="14">
                  <c:v>-1.1689207354849268E-3</c:v>
                </c:pt>
                <c:pt idx="15">
                  <c:v>8.6717375684447859E-2</c:v>
                </c:pt>
                <c:pt idx="16">
                  <c:v>5.8278831833193039E-2</c:v>
                </c:pt>
                <c:pt idx="17">
                  <c:v>0.12172646811221587</c:v>
                </c:pt>
                <c:pt idx="18">
                  <c:v>8.5909598556718744E-2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39-41B9-9EE9-3FBB23D34375}"/>
            </c:ext>
          </c:extLst>
        </c:ser>
        <c:ser>
          <c:idx val="1"/>
          <c:order val="4"/>
          <c:tx>
            <c:strRef>
              <c:f>'Figure 8'!$J$7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8'!$C$8:$C$26</c:f>
              <c:strCach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Jun-2019</c:v>
                </c:pt>
              </c:strCache>
            </c:strRef>
          </c:cat>
          <c:val>
            <c:numRef>
              <c:f>'Figure 8'!$J$8:$J$26</c:f>
              <c:numCache>
                <c:formatCode>#,##0.00</c:formatCode>
                <c:ptCount val="19"/>
                <c:pt idx="0">
                  <c:v>0.88047035527394402</c:v>
                </c:pt>
                <c:pt idx="1">
                  <c:v>1.2658291888288127</c:v>
                </c:pt>
                <c:pt idx="2">
                  <c:v>1.0978414402697514</c:v>
                </c:pt>
                <c:pt idx="3">
                  <c:v>0.91596754923848678</c:v>
                </c:pt>
                <c:pt idx="4">
                  <c:v>0.70933809325558694</c:v>
                </c:pt>
                <c:pt idx="5">
                  <c:v>0.53956556171269676</c:v>
                </c:pt>
                <c:pt idx="6">
                  <c:v>0.31813085544431535</c:v>
                </c:pt>
                <c:pt idx="7">
                  <c:v>0.71011967675305765</c:v>
                </c:pt>
                <c:pt idx="8">
                  <c:v>0.74379055506931924</c:v>
                </c:pt>
                <c:pt idx="9">
                  <c:v>0.42631953108203102</c:v>
                </c:pt>
                <c:pt idx="10">
                  <c:v>0.39078919959935687</c:v>
                </c:pt>
                <c:pt idx="11">
                  <c:v>0.41117022643111339</c:v>
                </c:pt>
                <c:pt idx="12">
                  <c:v>0.25431735422964191</c:v>
                </c:pt>
                <c:pt idx="13">
                  <c:v>0.1536650264176754</c:v>
                </c:pt>
                <c:pt idx="14">
                  <c:v>0.12027672425902515</c:v>
                </c:pt>
                <c:pt idx="15">
                  <c:v>9.5681810406759951E-2</c:v>
                </c:pt>
                <c:pt idx="16">
                  <c:v>0.14250177352750751</c:v>
                </c:pt>
                <c:pt idx="17">
                  <c:v>0.21067760918762796</c:v>
                </c:pt>
                <c:pt idx="18">
                  <c:v>0.23561217194478457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39-41B9-9EE9-3FBB23D34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99008"/>
        <c:axId val="255358080"/>
      </c:lineChart>
      <c:dateAx>
        <c:axId val="61099008"/>
        <c:scaling>
          <c:orientation val="minMax"/>
          <c:min val="1"/>
        </c:scaling>
        <c:delete val="0"/>
        <c:axPos val="b"/>
        <c:numFmt formatCode="@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2553580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5358080"/>
        <c:scaling>
          <c:orientation val="minMax"/>
          <c:max val="2"/>
          <c:min val="-0.5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61099008"/>
        <c:crosses val="autoZero"/>
        <c:crossBetween val="between"/>
      </c:valAx>
      <c:spPr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4.3957520966003617E-2"/>
          <c:y val="0.8704140591315761"/>
          <c:w val="0.89824151892821869"/>
          <c:h val="5.0182950791040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7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542444" y="812559"/>
    <xdr:ext cx="5215467" cy="373644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0.00974</cdr:x>
      <cdr:y>0.0136</cdr:y>
    </cdr:from>
    <cdr:to>
      <cdr:x>0.95914</cdr:x>
      <cdr:y>0.19203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4951556" cy="6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8</a:t>
          </a:r>
        </a:p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Loan Loss Provisions as a Share of Total Balance-Sheet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Credit to Principal Segments, the Five Banking Groups,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2001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–June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2019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0.00974</cdr:x>
      <cdr:y>0.94151</cdr:y>
    </cdr:from>
    <cdr:to>
      <cdr:x>0.90707</cdr:x>
      <cdr:y>0.99759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3517885"/>
          <a:ext cx="4680000" cy="209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0.12236</cdr:y>
    </cdr:from>
    <cdr:to>
      <cdr:x>0.11689</cdr:x>
      <cdr:y>0.19579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457200"/>
          <a:ext cx="609653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ables/table1.xml><?xml version="1.0" encoding="utf-8"?>
<table xmlns="http://schemas.openxmlformats.org/spreadsheetml/2006/main" id="1" name="טבלה3" displayName="טבלה3" ref="A7:L26" totalsRowShown="0" headerRowDxfId="10">
  <autoFilter ref="A7:L26"/>
  <tableColumns count="12">
    <tableColumn id="1" name="חודש"/>
    <tableColumn id="2" name="עמודה1" dataDxfId="9"/>
    <tableColumn id="3" name="עמודה2"/>
    <tableColumn id="4" name="שיעור ההוצאה להפסדי אשראי באשראי העסקי (ללא בינוי ונדל&quot;ן)" dataDxfId="8"/>
    <tableColumn id="5" name="שיעור ההוצאה להפסדי אשראי בענף הבינוי והנדל&quot;ן" dataDxfId="7"/>
    <tableColumn id="6" name="Business" dataDxfId="6"/>
    <tableColumn id="7" name="Housing" dataDxfId="5"/>
    <tableColumn id="8" name="Consumer" dataDxfId="4"/>
    <tableColumn id="9" name="Abroad" dataDxfId="3"/>
    <tableColumn id="10" name="Total" dataDxfId="2"/>
    <tableColumn id="11" name="שיעור המחיקות באשראי העסקי האחר" dataDxfId="1"/>
    <tableColumn id="12" name="שיעור המחיקות בענף הבינוי והנדל&quot;ן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E1" zoomScaleNormal="100" workbookViewId="0">
      <selection activeCell="Y7" sqref="Y7"/>
    </sheetView>
  </sheetViews>
  <sheetFormatPr defaultColWidth="8" defaultRowHeight="12.75" x14ac:dyDescent="0.2"/>
  <cols>
    <col min="1" max="1" width="8.875" style="2" bestFit="1" customWidth="1"/>
    <col min="2" max="3" width="9" style="2" customWidth="1"/>
    <col min="4" max="4" width="14.25" style="2" customWidth="1"/>
    <col min="5" max="5" width="13.125" style="2" customWidth="1"/>
    <col min="6" max="7" width="8" style="2"/>
    <col min="8" max="8" width="8.875" style="2" bestFit="1" customWidth="1"/>
    <col min="9" max="9" width="8" style="2"/>
    <col min="10" max="10" width="8.875" style="2" bestFit="1" customWidth="1"/>
    <col min="11" max="11" width="12.625" style="2" customWidth="1"/>
    <col min="12" max="12" width="13" style="2" customWidth="1"/>
    <col min="13" max="16384" width="8" style="2"/>
  </cols>
  <sheetData>
    <row r="1" spans="1:21" x14ac:dyDescent="0.2">
      <c r="A1" s="1"/>
    </row>
    <row r="2" spans="1:21" x14ac:dyDescent="0.2">
      <c r="A2" s="1"/>
    </row>
    <row r="3" spans="1:21" x14ac:dyDescent="0.2">
      <c r="A3" s="1"/>
    </row>
    <row r="4" spans="1:21" ht="22.5" customHeight="1" x14ac:dyDescent="0.2">
      <c r="A4" s="1"/>
      <c r="P4" s="2" t="str">
        <f>VLOOKUP(MAX($B$4:$B$500),$B$4:$C$5000,2,0)</f>
        <v>Jun-2019</v>
      </c>
      <c r="Q4" s="3" t="s">
        <v>0</v>
      </c>
      <c r="R4" s="4" t="str">
        <f>C8&amp;" עד "&amp;P4</f>
        <v>2001 עד Jun-2019</v>
      </c>
      <c r="S4" s="2" t="str">
        <f>Q4&amp;R4</f>
        <v>שיעור ההוצאה להפסדי אשראי בסך האשראי המאזני לענף, 
חמש הקבוצות הבנקאיות, 2001 עד Jun-2019</v>
      </c>
    </row>
    <row r="5" spans="1:21" ht="29.25" customHeight="1" x14ac:dyDescent="0.2">
      <c r="A5" s="22" t="s">
        <v>1</v>
      </c>
      <c r="B5" s="23"/>
      <c r="C5" s="23"/>
      <c r="D5" s="23"/>
      <c r="E5" s="23"/>
    </row>
    <row r="6" spans="1:21" ht="25.5" x14ac:dyDescent="0.2">
      <c r="A6" s="5"/>
      <c r="E6" s="6"/>
      <c r="F6" s="3" t="s">
        <v>2</v>
      </c>
      <c r="G6" s="6"/>
      <c r="J6" s="6"/>
      <c r="K6" s="24" t="s">
        <v>3</v>
      </c>
      <c r="L6" s="24"/>
    </row>
    <row r="7" spans="1:21" ht="51" x14ac:dyDescent="0.2">
      <c r="A7" s="2" t="s">
        <v>4</v>
      </c>
      <c r="B7" s="1" t="s">
        <v>5</v>
      </c>
      <c r="C7" s="1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8" t="s">
        <v>16</v>
      </c>
      <c r="N7" s="9" t="s">
        <v>17</v>
      </c>
      <c r="P7" s="10"/>
      <c r="Q7" s="10"/>
      <c r="R7" s="10"/>
      <c r="S7" s="10"/>
      <c r="T7" s="10"/>
      <c r="U7" s="10"/>
    </row>
    <row r="8" spans="1:21" x14ac:dyDescent="0.2">
      <c r="A8" s="2">
        <v>12</v>
      </c>
      <c r="B8" s="11">
        <v>37256</v>
      </c>
      <c r="C8" s="2">
        <v>2001</v>
      </c>
      <c r="D8" s="12">
        <v>1.022283810884266</v>
      </c>
      <c r="E8" s="12">
        <v>1.3839432292562424</v>
      </c>
      <c r="F8" s="12">
        <v>1.1143138906415893</v>
      </c>
      <c r="G8" s="12">
        <v>0.20615596081981993</v>
      </c>
      <c r="H8" s="12">
        <v>0.93945698798933563</v>
      </c>
      <c r="I8" s="12">
        <v>0.51981020909488829</v>
      </c>
      <c r="J8" s="12">
        <v>0.88047035527394402</v>
      </c>
      <c r="M8" s="13">
        <v>3</v>
      </c>
      <c r="N8" s="14">
        <v>4</v>
      </c>
    </row>
    <row r="9" spans="1:21" x14ac:dyDescent="0.2">
      <c r="A9" s="2">
        <v>12</v>
      </c>
      <c r="B9" s="11">
        <v>37621</v>
      </c>
      <c r="C9" s="2">
        <v>2002</v>
      </c>
      <c r="D9" s="12">
        <v>1.8128025937758783</v>
      </c>
      <c r="E9" s="12">
        <v>1.4073173714018228</v>
      </c>
      <c r="F9" s="12">
        <v>1.709080555174346</v>
      </c>
      <c r="G9" s="12">
        <v>0.25342384397865214</v>
      </c>
      <c r="H9" s="12">
        <v>0.69812991576275663</v>
      </c>
      <c r="I9" s="12">
        <v>0.78251833790724667</v>
      </c>
      <c r="J9" s="12">
        <v>1.2658291888288127</v>
      </c>
      <c r="M9" s="13">
        <v>6</v>
      </c>
      <c r="N9" s="14">
        <v>2</v>
      </c>
    </row>
    <row r="10" spans="1:21" x14ac:dyDescent="0.2">
      <c r="A10" s="2">
        <v>12</v>
      </c>
      <c r="B10" s="11">
        <v>37986</v>
      </c>
      <c r="C10" s="2">
        <v>2003</v>
      </c>
      <c r="D10" s="12">
        <v>1.4789002355618366</v>
      </c>
      <c r="E10" s="12">
        <v>1.3961678466202518</v>
      </c>
      <c r="F10" s="12">
        <v>1.4566956239779798</v>
      </c>
      <c r="G10" s="12">
        <v>0.35093007170739943</v>
      </c>
      <c r="H10" s="12">
        <v>0.94733397905196248</v>
      </c>
      <c r="I10" s="12">
        <v>0.47495328962710515</v>
      </c>
      <c r="J10" s="12">
        <v>1.0978414402697514</v>
      </c>
      <c r="M10" s="13">
        <v>9</v>
      </c>
      <c r="N10" s="14">
        <f>4/3</f>
        <v>1.3333333333333333</v>
      </c>
    </row>
    <row r="11" spans="1:21" x14ac:dyDescent="0.2">
      <c r="A11" s="2">
        <v>12</v>
      </c>
      <c r="B11" s="11">
        <v>38352</v>
      </c>
      <c r="C11" s="2">
        <v>2004</v>
      </c>
      <c r="D11" s="12">
        <v>1.0670930473997655</v>
      </c>
      <c r="E11" s="12">
        <v>1.9559321291551184</v>
      </c>
      <c r="F11" s="12">
        <v>1.3016206202567688</v>
      </c>
      <c r="G11" s="12">
        <v>0.2772424848138933</v>
      </c>
      <c r="H11" s="12">
        <v>0.85979628338596314</v>
      </c>
      <c r="I11" s="12">
        <v>0.16095687210728626</v>
      </c>
      <c r="J11" s="12">
        <v>0.91596754923848678</v>
      </c>
      <c r="M11" s="15">
        <v>12</v>
      </c>
      <c r="N11" s="16">
        <v>1</v>
      </c>
    </row>
    <row r="12" spans="1:21" x14ac:dyDescent="0.2">
      <c r="A12" s="2">
        <v>12</v>
      </c>
      <c r="B12" s="11">
        <v>38717</v>
      </c>
      <c r="C12" s="2">
        <v>2005</v>
      </c>
      <c r="D12" s="12">
        <v>0.86035223880060896</v>
      </c>
      <c r="E12" s="12">
        <v>1.5672966432605369</v>
      </c>
      <c r="F12" s="12">
        <v>1.036201475284156</v>
      </c>
      <c r="G12" s="12">
        <v>0.27299167018344173</v>
      </c>
      <c r="H12" s="12">
        <v>0.52926729575927334</v>
      </c>
      <c r="I12" s="12">
        <v>3.4795311223251295E-2</v>
      </c>
      <c r="J12" s="12">
        <v>0.70933809325558694</v>
      </c>
    </row>
    <row r="13" spans="1:21" x14ac:dyDescent="0.2">
      <c r="A13" s="2">
        <v>12</v>
      </c>
      <c r="B13" s="11">
        <v>39082</v>
      </c>
      <c r="C13" s="2">
        <v>2006</v>
      </c>
      <c r="D13" s="12">
        <v>0.49220690406056439</v>
      </c>
      <c r="E13" s="12">
        <v>1.1851355868875024</v>
      </c>
      <c r="F13" s="12">
        <v>0.6687570204804254</v>
      </c>
      <c r="G13" s="12">
        <v>0.34182067363605506</v>
      </c>
      <c r="H13" s="12">
        <v>0.64960335653875523</v>
      </c>
      <c r="I13" s="12">
        <v>0.18607631553170489</v>
      </c>
      <c r="J13" s="12">
        <v>0.53956556171269676</v>
      </c>
    </row>
    <row r="14" spans="1:21" x14ac:dyDescent="0.2">
      <c r="A14" s="2">
        <v>12</v>
      </c>
      <c r="B14" s="11">
        <v>39447</v>
      </c>
      <c r="C14" s="2">
        <v>2007</v>
      </c>
      <c r="D14" s="12">
        <v>0.27114547752980295</v>
      </c>
      <c r="E14" s="12">
        <v>0.54984889021759187</v>
      </c>
      <c r="F14" s="12">
        <v>0.34408473273962548</v>
      </c>
      <c r="G14" s="12">
        <v>0.12688209943750134</v>
      </c>
      <c r="H14" s="12">
        <v>0.69842506514833191</v>
      </c>
      <c r="I14" s="12">
        <v>0.14098269509046069</v>
      </c>
      <c r="J14" s="12">
        <v>0.31813085544431535</v>
      </c>
    </row>
    <row r="15" spans="1:21" x14ac:dyDescent="0.2">
      <c r="A15" s="2">
        <v>12</v>
      </c>
      <c r="B15" s="11">
        <v>39813</v>
      </c>
      <c r="C15" s="2">
        <v>2008</v>
      </c>
      <c r="D15" s="12">
        <v>0.93283988635708193</v>
      </c>
      <c r="E15" s="12">
        <v>1.0602581238956277</v>
      </c>
      <c r="F15" s="12">
        <v>0.96777618673324484</v>
      </c>
      <c r="G15" s="12">
        <v>0.11921463290347428</v>
      </c>
      <c r="H15" s="12">
        <v>0.79781298374545173</v>
      </c>
      <c r="I15" s="12">
        <v>0.50000570335047667</v>
      </c>
      <c r="J15" s="12">
        <v>0.71011967675305765</v>
      </c>
    </row>
    <row r="16" spans="1:21" x14ac:dyDescent="0.2">
      <c r="A16" s="2">
        <v>12</v>
      </c>
      <c r="B16" s="11">
        <v>40178</v>
      </c>
      <c r="C16" s="2">
        <v>2009</v>
      </c>
      <c r="D16" s="12">
        <v>0.92289157801414456</v>
      </c>
      <c r="E16" s="12">
        <v>1.0989310170827042</v>
      </c>
      <c r="F16" s="12">
        <v>0.97383508345701053</v>
      </c>
      <c r="G16" s="12">
        <v>1.0641547673141408E-2</v>
      </c>
      <c r="H16" s="12">
        <v>1.0222922744745919</v>
      </c>
      <c r="I16" s="12">
        <v>0.85224192008130106</v>
      </c>
      <c r="J16" s="12">
        <v>0.74379055506931924</v>
      </c>
    </row>
    <row r="17" spans="1:18" x14ac:dyDescent="0.2">
      <c r="A17" s="2">
        <v>12</v>
      </c>
      <c r="B17" s="11">
        <v>40543</v>
      </c>
      <c r="C17" s="2">
        <v>2010</v>
      </c>
      <c r="D17" s="12">
        <v>0.3418615999856468</v>
      </c>
      <c r="E17" s="12">
        <v>0.63364755836191378</v>
      </c>
      <c r="F17" s="12">
        <v>0.42558270537529885</v>
      </c>
      <c r="G17" s="12">
        <v>-2.7905451907837203E-2</v>
      </c>
      <c r="H17" s="12">
        <v>0.83647590517448078</v>
      </c>
      <c r="I17" s="12">
        <v>0.89744625440647297</v>
      </c>
      <c r="J17" s="12">
        <v>0.42631953108203102</v>
      </c>
    </row>
    <row r="18" spans="1:18" x14ac:dyDescent="0.2">
      <c r="A18" s="2">
        <v>12</v>
      </c>
      <c r="B18" s="11">
        <v>40908</v>
      </c>
      <c r="C18" s="2">
        <v>2011</v>
      </c>
      <c r="D18" s="12">
        <v>0.12511752110017624</v>
      </c>
      <c r="E18" s="12">
        <v>1.4431516455986522</v>
      </c>
      <c r="F18" s="12">
        <v>0.50521495802594751</v>
      </c>
      <c r="G18" s="12">
        <v>1.8430497623435831E-2</v>
      </c>
      <c r="H18" s="12">
        <v>0.47935136098365033</v>
      </c>
      <c r="I18" s="12">
        <v>0.6330657678832764</v>
      </c>
      <c r="J18" s="12">
        <v>0.39078919959935687</v>
      </c>
      <c r="K18" s="12">
        <v>0.49582286218841271</v>
      </c>
      <c r="L18" s="12">
        <v>1.8348138281449857</v>
      </c>
    </row>
    <row r="19" spans="1:18" x14ac:dyDescent="0.2">
      <c r="A19" s="2">
        <v>12</v>
      </c>
      <c r="B19" s="11">
        <v>41274</v>
      </c>
      <c r="C19" s="2">
        <v>2012</v>
      </c>
      <c r="D19" s="12">
        <v>0.92131294314719347</v>
      </c>
      <c r="E19" s="12">
        <v>-0.18117404367908876</v>
      </c>
      <c r="F19" s="12">
        <v>0.60490461812500163</v>
      </c>
      <c r="G19" s="12">
        <v>1.6799664006719867E-2</v>
      </c>
      <c r="H19" s="12">
        <v>0.42971998891045188</v>
      </c>
      <c r="I19" s="12">
        <v>0.54631040051309654</v>
      </c>
      <c r="J19" s="12">
        <v>0.41117022643111339</v>
      </c>
      <c r="K19" s="12">
        <v>0.50289534866929486</v>
      </c>
      <c r="L19" s="12">
        <v>0.54083142741826995</v>
      </c>
    </row>
    <row r="20" spans="1:18" x14ac:dyDescent="0.2">
      <c r="A20" s="2">
        <v>12</v>
      </c>
      <c r="B20" s="11">
        <v>41639</v>
      </c>
      <c r="C20" s="2">
        <v>2013</v>
      </c>
      <c r="D20" s="12">
        <v>0.32237718130212351</v>
      </c>
      <c r="E20" s="12">
        <v>5.9006841105640681E-2</v>
      </c>
      <c r="F20" s="12">
        <v>0.24711978986914243</v>
      </c>
      <c r="G20" s="12">
        <v>0.16326398655092705</v>
      </c>
      <c r="H20" s="12">
        <v>0.31046258925799441</v>
      </c>
      <c r="I20" s="12">
        <v>0.48925053970849353</v>
      </c>
      <c r="J20" s="12">
        <v>0.25431735422964191</v>
      </c>
      <c r="K20" s="12">
        <v>0.4879920032754112</v>
      </c>
      <c r="L20" s="12">
        <v>-8.5744315981634123E-2</v>
      </c>
    </row>
    <row r="21" spans="1:18" x14ac:dyDescent="0.2">
      <c r="A21" s="2">
        <v>12</v>
      </c>
      <c r="B21" s="11">
        <v>42004</v>
      </c>
      <c r="C21" s="2">
        <v>2014</v>
      </c>
      <c r="D21" s="12">
        <v>0.14784421235539558</v>
      </c>
      <c r="E21" s="12">
        <v>-0.27929437627259135</v>
      </c>
      <c r="F21" s="12">
        <v>2.4679747798956177E-2</v>
      </c>
      <c r="G21" s="12">
        <v>3.3955473056332132E-3</v>
      </c>
      <c r="H21" s="12">
        <v>0.72582217356747591</v>
      </c>
      <c r="I21" s="12">
        <v>0.31398702673757745</v>
      </c>
      <c r="J21" s="12">
        <v>0.1536650264176754</v>
      </c>
      <c r="K21" s="12">
        <v>0.10111814030233229</v>
      </c>
      <c r="L21" s="12">
        <v>-0.23334594662774563</v>
      </c>
    </row>
    <row r="22" spans="1:18" x14ac:dyDescent="0.2">
      <c r="A22" s="2">
        <v>12</v>
      </c>
      <c r="B22" s="11">
        <v>42369</v>
      </c>
      <c r="C22" s="2">
        <v>2015</v>
      </c>
      <c r="D22" s="12">
        <v>0.24901760396125114</v>
      </c>
      <c r="E22" s="12">
        <v>-0.24498305968204326</v>
      </c>
      <c r="F22" s="12">
        <v>0.10432516882865736</v>
      </c>
      <c r="G22" s="12">
        <v>1.2130622543548936E-2</v>
      </c>
      <c r="H22" s="12">
        <v>0.45229093683881938</v>
      </c>
      <c r="I22" s="12">
        <v>-1.1689207354849268E-3</v>
      </c>
      <c r="J22" s="12">
        <v>0.12027672425902515</v>
      </c>
      <c r="K22" s="12">
        <v>0.14789918385559858</v>
      </c>
      <c r="L22" s="12">
        <v>-0.22326470332725218</v>
      </c>
    </row>
    <row r="23" spans="1:18" x14ac:dyDescent="0.2">
      <c r="A23" s="2">
        <v>12</v>
      </c>
      <c r="B23" s="11">
        <v>42735</v>
      </c>
      <c r="C23" s="2">
        <v>2016</v>
      </c>
      <c r="D23" s="12">
        <v>0.13777744889725185</v>
      </c>
      <c r="E23" s="12">
        <v>-0.7405810845762566</v>
      </c>
      <c r="F23" s="12">
        <v>-0.11706409259069339</v>
      </c>
      <c r="G23" s="12">
        <v>2.6499542882885271E-3</v>
      </c>
      <c r="H23" s="12">
        <v>0.83988574939377891</v>
      </c>
      <c r="I23" s="12">
        <v>8.6717375684447859E-2</v>
      </c>
      <c r="J23" s="12">
        <v>9.5681810406759951E-2</v>
      </c>
      <c r="K23" s="12">
        <v>0.14975809662744766</v>
      </c>
      <c r="L23" s="12">
        <v>-0.34830588843865851</v>
      </c>
    </row>
    <row r="24" spans="1:18" ht="22.5" customHeight="1" x14ac:dyDescent="0.2">
      <c r="A24" s="2">
        <v>12</v>
      </c>
      <c r="B24" s="11">
        <v>43100</v>
      </c>
      <c r="C24" s="2">
        <v>2017</v>
      </c>
      <c r="D24" s="12">
        <v>0.24733119990079194</v>
      </c>
      <c r="E24" s="12">
        <v>-0.57410744233574362</v>
      </c>
      <c r="F24" s="12">
        <v>-4.301095823635955E-3</v>
      </c>
      <c r="G24" s="12">
        <v>4.7789725209080054E-3</v>
      </c>
      <c r="H24" s="12">
        <v>0.84245786136594036</v>
      </c>
      <c r="I24" s="12">
        <v>5.8278831833193039E-2</v>
      </c>
      <c r="J24" s="12">
        <v>0.14250177352750751</v>
      </c>
      <c r="K24" s="17">
        <v>0.40475509733068321</v>
      </c>
      <c r="L24" s="17">
        <v>-0.41185968689303354</v>
      </c>
      <c r="P24" s="3"/>
      <c r="Q24" s="4"/>
      <c r="R24" s="4"/>
    </row>
    <row r="25" spans="1:18" ht="14.25" x14ac:dyDescent="0.2">
      <c r="A25" s="2">
        <v>12</v>
      </c>
      <c r="B25" s="11">
        <v>43465</v>
      </c>
      <c r="C25" s="2">
        <v>2018</v>
      </c>
      <c r="D25" s="12">
        <v>0.33828320451833271</v>
      </c>
      <c r="E25" s="12">
        <v>-0.23866684502143776</v>
      </c>
      <c r="F25" s="12">
        <v>0.15463155111133026</v>
      </c>
      <c r="G25" s="12">
        <v>4.0410087555189704E-2</v>
      </c>
      <c r="H25" s="12">
        <v>0.81277895231383601</v>
      </c>
      <c r="I25" s="12">
        <v>0.12172646811221587</v>
      </c>
      <c r="J25" s="12">
        <v>0.21067760918762796</v>
      </c>
      <c r="K25" s="17">
        <v>0.26332832538307532</v>
      </c>
      <c r="L25" s="17">
        <v>-0.24570716493357456</v>
      </c>
    </row>
    <row r="26" spans="1:18" ht="14.25" x14ac:dyDescent="0.2">
      <c r="A26" s="18">
        <v>6</v>
      </c>
      <c r="B26" s="19">
        <v>43646</v>
      </c>
      <c r="C26" s="20" t="s">
        <v>18</v>
      </c>
      <c r="D26" s="21">
        <v>0.44312036851592229</v>
      </c>
      <c r="E26" s="21">
        <v>0</v>
      </c>
      <c r="F26" s="21">
        <v>0.30271869608624918</v>
      </c>
      <c r="G26" s="21">
        <v>3.0051028958789638E-2</v>
      </c>
      <c r="H26" s="21">
        <v>0.60370299513211312</v>
      </c>
      <c r="I26" s="21">
        <v>8.5909598556718744E-2</v>
      </c>
      <c r="J26" s="21">
        <v>0.23561217194478457</v>
      </c>
      <c r="K26" s="17">
        <v>0.33672140997396355</v>
      </c>
      <c r="L26" s="17">
        <v>-0.21456186871242638</v>
      </c>
    </row>
  </sheetData>
  <mergeCells count="2">
    <mergeCell ref="A5:E5"/>
    <mergeCell ref="K6:L6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4A33CA-9D2F-42F7-A039-A3F6AB9C3C5D}"/>
</file>

<file path=customXml/itemProps2.xml><?xml version="1.0" encoding="utf-8"?>
<ds:datastoreItem xmlns:ds="http://schemas.openxmlformats.org/officeDocument/2006/customXml" ds:itemID="{674670B7-9E16-4754-8523-F991D0216A06}"/>
</file>

<file path=customXml/itemProps3.xml><?xml version="1.0" encoding="utf-8"?>
<ds:datastoreItem xmlns:ds="http://schemas.openxmlformats.org/officeDocument/2006/customXml" ds:itemID="{E4292AD7-5D29-4536-8C00-27E9BA47BD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2020-01-12T08:55:12Z</dcterms:created>
  <dcterms:modified xsi:type="dcterms:W3CDTF">2020-01-15T08:07:04Z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