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לוחות\Excel\"/>
    </mc:Choice>
  </mc:AlternateContent>
  <bookViews>
    <workbookView xWindow="0" yWindow="0" windowWidth="28800" windowHeight="10620"/>
  </bookViews>
  <sheets>
    <sheet name="Table 1.18" sheetId="1" r:id="rId1"/>
  </sheets>
  <externalReferences>
    <externalReference r:id="rId2"/>
    <externalReference r:id="rId3"/>
    <externalReference r:id="rId4"/>
  </externalReferences>
  <definedNames>
    <definedName name="_______g1123" hidden="1">'[1]לוח ד-1'!$O$55:$O$60</definedName>
    <definedName name="_______g123" hidden="1">'[1]לוח ד-1'!$O$55:$O$60</definedName>
    <definedName name="_______g2123" hidden="1">'[1]לוח ד-1'!$O$55:$O$60</definedName>
    <definedName name="_______gb1123" hidden="1">'[1]לוח ד-1'!$P$55:$P$60</definedName>
    <definedName name="_______gb123" hidden="1">'[1]לוח ד-1'!$P$55:$P$60</definedName>
    <definedName name="_______gx123" hidden="1">'[1]לוח ד-1'!$K$55:$K$60</definedName>
    <definedName name="_______gxg1123" hidden="1">'[1]לוח ד-1'!$K$55:$K$60</definedName>
    <definedName name="_______gxg2123" hidden="1">'[1]לוח ד-1'!$M$55:$M$60</definedName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localSheetId="0" hidden="1">'[2]לוח ד-1'!$O$55:$O$60</definedName>
    <definedName name="__123Graph_A" hidden="1">'[3]לוח ד-1'!$O$55:$O$60</definedName>
    <definedName name="__123Graph_AG1" localSheetId="0" hidden="1">'[2]לוח ד-1'!$O$55:$O$60</definedName>
    <definedName name="__123Graph_AG1" hidden="1">'[3]לוח ד-1'!$O$55:$O$60</definedName>
    <definedName name="__123Graph_AG2" localSheetId="0" hidden="1">'[2]לוח ד-1'!$O$55:$O$60</definedName>
    <definedName name="__123Graph_AG2" hidden="1">'[3]לוח ד-1'!$O$55:$O$60</definedName>
    <definedName name="__123Graph_B" localSheetId="0" hidden="1">'[2]לוח ד-1'!$P$55:$P$60</definedName>
    <definedName name="__123Graph_B" hidden="1">'[3]לוח ד-1'!$P$55:$P$60</definedName>
    <definedName name="__123Graph_BG1" localSheetId="0" hidden="1">'[2]לוח ד-1'!$P$55:$P$60</definedName>
    <definedName name="__123Graph_BG1" hidden="1">'[3]לוח ד-1'!$P$55:$P$60</definedName>
    <definedName name="__123Graph_X" localSheetId="0" hidden="1">'[2]לוח ד-1'!$K$55:$K$60</definedName>
    <definedName name="__123Graph_X" hidden="1">'[3]לוח ד-1'!$K$55:$K$60</definedName>
    <definedName name="__123Graph_XG1" localSheetId="0" hidden="1">'[2]לוח ד-1'!$K$55:$K$60</definedName>
    <definedName name="__123Graph_XG1" hidden="1">'[3]לוח ד-1'!$K$55:$K$60</definedName>
    <definedName name="__123Graph_XG2" localSheetId="0" hidden="1">'[2]לוח ד-1'!$M$55:$M$60</definedName>
    <definedName name="__123Graph_XG2" hidden="1">'[3]לוח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0" i="1" l="1"/>
  <c r="N30" i="1"/>
  <c r="H30" i="1"/>
  <c r="T16" i="1"/>
  <c r="N16" i="1"/>
  <c r="J16" i="1"/>
  <c r="H16" i="1"/>
</calcChain>
</file>

<file path=xl/sharedStrings.xml><?xml version="1.0" encoding="utf-8"?>
<sst xmlns="http://schemas.openxmlformats.org/spreadsheetml/2006/main" count="91" uniqueCount="27">
  <si>
    <t>Table 1.18</t>
  </si>
  <si>
    <t>Securities portfolio of the total banking system, December 2017 and December 2018</t>
  </si>
  <si>
    <t xml:space="preserve">Bank Leumi </t>
  </si>
  <si>
    <t xml:space="preserve">Bank Hapoalim </t>
  </si>
  <si>
    <t>Bank Discount</t>
  </si>
  <si>
    <t>December 2017</t>
  </si>
  <si>
    <t>December 2018</t>
  </si>
  <si>
    <t>Book value</t>
  </si>
  <si>
    <t>Distribution</t>
  </si>
  <si>
    <t>(NIS million)</t>
  </si>
  <si>
    <t>(Percent)</t>
  </si>
  <si>
    <t>Securities</t>
  </si>
  <si>
    <t>Of Israeli government</t>
  </si>
  <si>
    <t>Of foreign governments</t>
  </si>
  <si>
    <t>Of Israeli financial institutions</t>
  </si>
  <si>
    <t>Of foreign financial institutions</t>
  </si>
  <si>
    <r>
      <t>Asset-backed or mortgage-backed securities</t>
    </r>
    <r>
      <rPr>
        <vertAlign val="superscript"/>
        <sz val="11"/>
        <rFont val="Times New Roman"/>
        <family val="1"/>
      </rPr>
      <t>a</t>
    </r>
  </si>
  <si>
    <t>Other - Israeli</t>
  </si>
  <si>
    <t xml:space="preserve">Other - foreign </t>
  </si>
  <si>
    <t>Stocks</t>
  </si>
  <si>
    <t>Total securities, all types</t>
  </si>
  <si>
    <t xml:space="preserve">Mizrahi-Tefahot </t>
  </si>
  <si>
    <t xml:space="preserve">First International </t>
  </si>
  <si>
    <r>
      <t>Total system</t>
    </r>
    <r>
      <rPr>
        <vertAlign val="superscript"/>
        <sz val="11"/>
        <rFont val="Times New Roman"/>
        <family val="1"/>
        <scheme val="major"/>
      </rPr>
      <t>b</t>
    </r>
  </si>
  <si>
    <r>
      <rPr>
        <vertAlign val="superscript"/>
        <sz val="9"/>
        <rFont val="Times New Roman"/>
        <family val="1"/>
      </rPr>
      <t>a</t>
    </r>
    <r>
      <rPr>
        <sz val="9"/>
        <rFont val="Times New Roman"/>
        <family val="1"/>
      </rPr>
      <t xml:space="preserve"> Mortgage-backed securities (MBS) issued by US government agencies (FNMA, FHLMC and GNMA) are included in the "Asset-backed or mortgage-backed" item whether there is a government guarantee for them or not.</t>
    </r>
  </si>
  <si>
    <r>
      <rPr>
        <vertAlign val="superscript"/>
        <sz val="9"/>
        <rFont val="Times New Roman"/>
        <family val="1"/>
      </rPr>
      <t>b</t>
    </r>
    <r>
      <rPr>
        <sz val="9"/>
        <rFont val="Times New Roman"/>
        <family val="1"/>
      </rPr>
      <t xml:space="preserve"> Including the five banking groups as well as Union Bank, Bank of Jerusalem, and Dexia Israeli Bank.</t>
    </r>
  </si>
  <si>
    <t>SOURCE: Based on published financial statements.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</si>
</sst>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</numFmts>
  <fonts count="1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  <scheme val="major"/>
    </font>
    <font>
      <b/>
      <sz val="11"/>
      <name val="Times New Roman"/>
      <family val="1"/>
      <scheme val="major"/>
    </font>
    <font>
      <vertAlign val="superscript"/>
      <sz val="11"/>
      <name val="Times New Roman"/>
      <family val="1"/>
    </font>
    <font>
      <vertAlign val="superscript"/>
      <sz val="11"/>
      <name val="Times New Roman"/>
      <family val="1"/>
      <scheme val="major"/>
    </font>
    <font>
      <sz val="9"/>
      <name val="Times New Roman"/>
      <family val="1"/>
    </font>
    <font>
      <vertAlign val="superscript"/>
      <sz val="9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1" applyFont="1" applyBorder="1" applyAlignment="1">
      <alignment horizontal="center" readingOrder="1"/>
    </xf>
    <xf numFmtId="0" fontId="3" fillId="0" borderId="0" xfId="1" applyFont="1" applyBorder="1" applyAlignment="1">
      <alignment vertical="center"/>
    </xf>
    <xf numFmtId="0" fontId="4" fillId="0" borderId="0" xfId="1" applyFont="1" applyBorder="1"/>
    <xf numFmtId="0" fontId="2" fillId="0" borderId="1" xfId="1" applyFont="1" applyBorder="1" applyAlignment="1">
      <alignment horizontal="center" readingOrder="1"/>
    </xf>
    <xf numFmtId="0" fontId="3" fillId="0" borderId="0" xfId="1" applyFont="1" applyBorder="1" applyAlignment="1"/>
    <xf numFmtId="0" fontId="5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right"/>
    </xf>
    <xf numFmtId="0" fontId="5" fillId="0" borderId="1" xfId="1" applyFont="1" applyBorder="1" applyAlignment="1">
      <alignment horizontal="center" readingOrder="1"/>
    </xf>
    <xf numFmtId="0" fontId="5" fillId="0" borderId="0" xfId="1" applyFont="1" applyFill="1" applyBorder="1" applyAlignment="1">
      <alignment readingOrder="1"/>
    </xf>
    <xf numFmtId="0" fontId="5" fillId="0" borderId="0" xfId="1" applyFont="1" applyBorder="1" applyAlignment="1">
      <alignment readingOrder="1"/>
    </xf>
    <xf numFmtId="49" fontId="5" fillId="0" borderId="2" xfId="1" applyNumberFormat="1" applyFont="1" applyFill="1" applyBorder="1" applyAlignment="1">
      <alignment horizontal="center"/>
    </xf>
    <xf numFmtId="49" fontId="5" fillId="2" borderId="0" xfId="1" applyNumberFormat="1" applyFont="1" applyFill="1" applyBorder="1" applyAlignment="1">
      <alignment horizontal="center"/>
    </xf>
    <xf numFmtId="49" fontId="5" fillId="2" borderId="0" xfId="1" applyNumberFormat="1" applyFont="1" applyFill="1" applyBorder="1" applyAlignment="1"/>
    <xf numFmtId="0" fontId="6" fillId="2" borderId="1" xfId="1" applyFont="1" applyFill="1" applyBorder="1" applyAlignment="1">
      <alignment horizontal="right"/>
    </xf>
    <xf numFmtId="3" fontId="6" fillId="2" borderId="1" xfId="1" applyNumberFormat="1" applyFont="1" applyFill="1" applyBorder="1" applyAlignment="1">
      <alignment horizontal="right"/>
    </xf>
    <xf numFmtId="0" fontId="5" fillId="0" borderId="2" xfId="1" applyFont="1" applyFill="1" applyBorder="1" applyAlignment="1">
      <alignment horizontal="center" wrapText="1" readingOrder="1"/>
    </xf>
    <xf numFmtId="0" fontId="5" fillId="0" borderId="2" xfId="1" applyFont="1" applyBorder="1" applyAlignment="1">
      <alignment horizontal="center" wrapText="1" readingOrder="1"/>
    </xf>
    <xf numFmtId="0" fontId="5" fillId="0" borderId="1" xfId="1" applyFont="1" applyBorder="1" applyAlignment="1">
      <alignment horizontal="center" wrapText="1" readingOrder="1"/>
    </xf>
    <xf numFmtId="0" fontId="5" fillId="0" borderId="1" xfId="1" applyFont="1" applyFill="1" applyBorder="1" applyAlignment="1">
      <alignment horizontal="center" readingOrder="1"/>
    </xf>
    <xf numFmtId="0" fontId="7" fillId="0" borderId="0" xfId="1" applyFont="1" applyBorder="1"/>
    <xf numFmtId="3" fontId="5" fillId="2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 wrapText="1" readingOrder="1"/>
    </xf>
    <xf numFmtId="0" fontId="5" fillId="0" borderId="0" xfId="1" applyFont="1" applyBorder="1" applyAlignment="1">
      <alignment horizontal="center" wrapText="1" readingOrder="1"/>
    </xf>
    <xf numFmtId="0" fontId="5" fillId="0" borderId="0" xfId="1" applyFont="1" applyFill="1" applyBorder="1" applyAlignment="1">
      <alignment horizontal="center" readingOrder="1"/>
    </xf>
    <xf numFmtId="0" fontId="6" fillId="2" borderId="0" xfId="1" applyFont="1" applyFill="1" applyBorder="1" applyAlignment="1">
      <alignment horizontal="right" vertical="center" wrapText="1"/>
    </xf>
    <xf numFmtId="0" fontId="6" fillId="2" borderId="0" xfId="2" applyFont="1" applyFill="1" applyBorder="1"/>
    <xf numFmtId="0" fontId="5" fillId="0" borderId="0" xfId="1" applyFont="1" applyFill="1" applyBorder="1" applyAlignment="1">
      <alignment horizontal="left" readingOrder="1"/>
    </xf>
    <xf numFmtId="164" fontId="8" fillId="2" borderId="0" xfId="3" applyNumberFormat="1" applyFont="1" applyFill="1" applyBorder="1" applyAlignment="1">
      <alignment horizontal="right"/>
    </xf>
    <xf numFmtId="165" fontId="8" fillId="2" borderId="0" xfId="3" applyNumberFormat="1" applyFont="1" applyFill="1" applyBorder="1" applyAlignment="1">
      <alignment horizontal="right"/>
    </xf>
    <xf numFmtId="0" fontId="9" fillId="2" borderId="0" xfId="2" applyFont="1" applyFill="1" applyBorder="1" applyAlignment="1">
      <alignment horizontal="right"/>
    </xf>
    <xf numFmtId="0" fontId="7" fillId="0" borderId="0" xfId="2" applyFont="1" applyBorder="1"/>
    <xf numFmtId="0" fontId="5" fillId="2" borderId="0" xfId="2" applyFont="1" applyFill="1" applyBorder="1"/>
    <xf numFmtId="164" fontId="8" fillId="2" borderId="0" xfId="4" applyNumberFormat="1" applyFont="1" applyFill="1" applyBorder="1" applyAlignment="1">
      <alignment horizontal="right"/>
    </xf>
    <xf numFmtId="0" fontId="4" fillId="0" borderId="0" xfId="2" applyFont="1" applyBorder="1"/>
    <xf numFmtId="0" fontId="5" fillId="0" borderId="0" xfId="1" applyFont="1" applyFill="1" applyBorder="1" applyAlignment="1">
      <alignment horizontal="left" wrapText="1" readingOrder="1"/>
    </xf>
    <xf numFmtId="0" fontId="6" fillId="2" borderId="0" xfId="1" applyFont="1" applyFill="1" applyBorder="1" applyAlignment="1">
      <alignment horizontal="right" vertical="center" wrapText="1"/>
    </xf>
    <xf numFmtId="0" fontId="6" fillId="2" borderId="1" xfId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left" wrapText="1" readingOrder="1"/>
    </xf>
    <xf numFmtId="164" fontId="9" fillId="2" borderId="1" xfId="3" applyNumberFormat="1" applyFont="1" applyFill="1" applyBorder="1" applyAlignment="1">
      <alignment horizontal="right"/>
    </xf>
    <xf numFmtId="165" fontId="9" fillId="2" borderId="1" xfId="3" applyNumberFormat="1" applyFont="1" applyFill="1" applyBorder="1" applyAlignment="1">
      <alignment horizontal="right"/>
    </xf>
    <xf numFmtId="164" fontId="9" fillId="2" borderId="1" xfId="3" applyNumberFormat="1" applyFont="1" applyFill="1" applyBorder="1" applyAlignment="1">
      <alignment horizontal="right" wrapText="1"/>
    </xf>
    <xf numFmtId="0" fontId="7" fillId="0" borderId="0" xfId="1" applyFont="1" applyFill="1" applyBorder="1" applyAlignment="1">
      <alignment wrapText="1"/>
    </xf>
    <xf numFmtId="0" fontId="6" fillId="2" borderId="0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right"/>
    </xf>
    <xf numFmtId="10" fontId="8" fillId="2" borderId="0" xfId="5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4" fillId="0" borderId="0" xfId="1" applyFont="1" applyFill="1" applyBorder="1"/>
    <xf numFmtId="0" fontId="8" fillId="0" borderId="1" xfId="1" applyFont="1" applyBorder="1" applyAlignment="1">
      <alignment horizontal="center"/>
    </xf>
    <xf numFmtId="0" fontId="8" fillId="0" borderId="0" xfId="1" applyFont="1" applyFill="1" applyBorder="1" applyAlignment="1"/>
    <xf numFmtId="0" fontId="8" fillId="0" borderId="0" xfId="1" applyFont="1" applyBorder="1" applyAlignment="1"/>
    <xf numFmtId="49" fontId="8" fillId="0" borderId="2" xfId="1" applyNumberFormat="1" applyFont="1" applyFill="1" applyBorder="1" applyAlignment="1">
      <alignment horizontal="center"/>
    </xf>
    <xf numFmtId="49" fontId="8" fillId="2" borderId="0" xfId="1" applyNumberFormat="1" applyFont="1" applyFill="1" applyBorder="1" applyAlignment="1">
      <alignment horizontal="center"/>
    </xf>
    <xf numFmtId="0" fontId="8" fillId="2" borderId="0" xfId="1" applyFont="1" applyFill="1" applyBorder="1" applyAlignment="1"/>
    <xf numFmtId="0" fontId="8" fillId="0" borderId="2" xfId="1" applyFont="1" applyFill="1" applyBorder="1" applyAlignment="1">
      <alignment horizontal="center" wrapText="1" readingOrder="1"/>
    </xf>
    <xf numFmtId="0" fontId="8" fillId="0" borderId="2" xfId="1" applyFont="1" applyBorder="1" applyAlignment="1">
      <alignment horizontal="center" wrapText="1" readingOrder="1"/>
    </xf>
    <xf numFmtId="0" fontId="8" fillId="0" borderId="1" xfId="1" applyFont="1" applyBorder="1" applyAlignment="1">
      <alignment horizontal="center" wrapText="1" readingOrder="1"/>
    </xf>
    <xf numFmtId="0" fontId="8" fillId="2" borderId="1" xfId="1" applyFont="1" applyFill="1" applyBorder="1" applyAlignment="1">
      <alignment horizontal="right"/>
    </xf>
    <xf numFmtId="0" fontId="8" fillId="2" borderId="1" xfId="1" applyFont="1" applyFill="1" applyBorder="1" applyAlignment="1">
      <alignment horizontal="right" wrapText="1"/>
    </xf>
    <xf numFmtId="0" fontId="8" fillId="0" borderId="0" xfId="1" applyFont="1" applyFill="1" applyBorder="1" applyAlignment="1">
      <alignment horizontal="center" wrapText="1" readingOrder="1"/>
    </xf>
    <xf numFmtId="0" fontId="8" fillId="0" borderId="0" xfId="1" applyFont="1" applyBorder="1" applyAlignment="1">
      <alignment horizontal="center" wrapText="1" readingOrder="1"/>
    </xf>
    <xf numFmtId="0" fontId="8" fillId="0" borderId="0" xfId="1" applyFont="1" applyFill="1" applyBorder="1" applyAlignment="1">
      <alignment horizontal="center" readingOrder="1"/>
    </xf>
    <xf numFmtId="0" fontId="4" fillId="2" borderId="0" xfId="1" applyFont="1" applyFill="1" applyBorder="1" applyAlignment="1">
      <alignment wrapText="1" readingOrder="2"/>
    </xf>
    <xf numFmtId="10" fontId="4" fillId="2" borderId="0" xfId="5" applyNumberFormat="1" applyFont="1" applyFill="1" applyBorder="1" applyAlignment="1">
      <alignment horizontal="right"/>
    </xf>
    <xf numFmtId="0" fontId="4" fillId="0" borderId="3" xfId="1" applyFont="1" applyBorder="1" applyAlignment="1">
      <alignment wrapText="1" readingOrder="2"/>
    </xf>
    <xf numFmtId="0" fontId="12" fillId="0" borderId="0" xfId="1" applyFont="1" applyBorder="1"/>
    <xf numFmtId="0" fontId="14" fillId="0" borderId="0" xfId="1" applyFont="1" applyBorder="1"/>
    <xf numFmtId="0" fontId="14" fillId="0" borderId="0" xfId="1" applyFont="1" applyFill="1" applyBorder="1"/>
    <xf numFmtId="164" fontId="4" fillId="0" borderId="0" xfId="1" applyNumberFormat="1" applyFont="1" applyBorder="1"/>
    <xf numFmtId="0" fontId="12" fillId="0" borderId="0" xfId="1" applyFont="1" applyBorder="1" applyAlignment="1">
      <alignment horizontal="left" readingOrder="1"/>
    </xf>
    <xf numFmtId="0" fontId="4" fillId="0" borderId="0" xfId="1" applyFont="1" applyFill="1" applyBorder="1" applyAlignment="1">
      <alignment horizontal="right" wrapText="1" readingOrder="2"/>
    </xf>
  </cellXfs>
  <cellStyles count="6">
    <cellStyle name="Comma 2" xfId="4"/>
    <cellStyle name="Comma_תיק ניע 2" xfId="3"/>
    <cellStyle name="Normal" xfId="0" builtinId="0"/>
    <cellStyle name="Normal 2" xfId="2"/>
    <cellStyle name="Normal_תיק ניע 2" xfId="1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8\PEREK-D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1:AN54"/>
  <sheetViews>
    <sheetView tabSelected="1" zoomScaleNormal="100" zoomScaleSheetLayoutView="100" workbookViewId="0">
      <selection activeCell="W19" sqref="W19"/>
    </sheetView>
  </sheetViews>
  <sheetFormatPr defaultColWidth="7.75" defaultRowHeight="12.75" customHeight="1" x14ac:dyDescent="0.2"/>
  <cols>
    <col min="1" max="1" width="3.625" style="3" customWidth="1"/>
    <col min="2" max="2" width="10.875" style="3" customWidth="1"/>
    <col min="3" max="3" width="1" style="3" customWidth="1"/>
    <col min="4" max="4" width="36.75" style="3" customWidth="1"/>
    <col min="5" max="5" width="8.625" style="48" customWidth="1"/>
    <col min="6" max="6" width="11.375" style="3" customWidth="1"/>
    <col min="7" max="7" width="1.375" style="3" customWidth="1"/>
    <col min="8" max="8" width="8.625" style="3" customWidth="1"/>
    <col min="9" max="9" width="11.375" style="3" customWidth="1"/>
    <col min="10" max="10" width="0.875" style="3" customWidth="1"/>
    <col min="11" max="11" width="8.625" style="3" customWidth="1"/>
    <col min="12" max="12" width="11.375" style="3" customWidth="1"/>
    <col min="13" max="13" width="1.375" style="3" customWidth="1"/>
    <col min="14" max="14" width="8.625" style="3" customWidth="1"/>
    <col min="15" max="15" width="11.375" style="3" customWidth="1"/>
    <col min="16" max="16" width="1" style="48" customWidth="1"/>
    <col min="17" max="17" width="8.625" style="3" customWidth="1"/>
    <col min="18" max="18" width="11.375" style="3" customWidth="1"/>
    <col min="19" max="19" width="1.375" style="3" customWidth="1"/>
    <col min="20" max="20" width="8.625" style="3" customWidth="1"/>
    <col min="21" max="21" width="11.375" style="3" customWidth="1"/>
    <col min="22" max="22" width="0.875" style="3" customWidth="1"/>
    <col min="23" max="23" width="7.125" style="3" customWidth="1"/>
    <col min="24" max="24" width="7.375" style="3" customWidth="1"/>
    <col min="25" max="16384" width="7.75" style="3"/>
  </cols>
  <sheetData>
    <row r="1" spans="2:24" ht="15.7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</row>
    <row r="2" spans="2:24" ht="15" customHeight="1" x14ac:dyDescent="0.2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  <c r="X2" s="5"/>
    </row>
    <row r="3" spans="2:24" ht="15" customHeight="1" x14ac:dyDescent="0.25">
      <c r="B3" s="6"/>
      <c r="C3" s="6"/>
      <c r="D3" s="7"/>
      <c r="E3" s="8" t="s">
        <v>2</v>
      </c>
      <c r="F3" s="8"/>
      <c r="G3" s="8"/>
      <c r="H3" s="8"/>
      <c r="I3" s="8"/>
      <c r="J3" s="9"/>
      <c r="K3" s="8" t="s">
        <v>3</v>
      </c>
      <c r="L3" s="8"/>
      <c r="M3" s="8"/>
      <c r="N3" s="8"/>
      <c r="O3" s="8"/>
      <c r="P3" s="10"/>
      <c r="Q3" s="8" t="s">
        <v>4</v>
      </c>
      <c r="R3" s="8"/>
      <c r="S3" s="8"/>
      <c r="T3" s="8"/>
      <c r="U3" s="8"/>
    </row>
    <row r="4" spans="2:24" ht="15" customHeight="1" x14ac:dyDescent="0.25">
      <c r="B4" s="6"/>
      <c r="C4" s="6"/>
      <c r="D4" s="7"/>
      <c r="E4" s="11" t="s">
        <v>5</v>
      </c>
      <c r="F4" s="11"/>
      <c r="G4" s="12"/>
      <c r="H4" s="11" t="s">
        <v>6</v>
      </c>
      <c r="I4" s="11"/>
      <c r="J4" s="13"/>
      <c r="K4" s="11" t="s">
        <v>5</v>
      </c>
      <c r="L4" s="11"/>
      <c r="M4" s="12"/>
      <c r="N4" s="11" t="s">
        <v>6</v>
      </c>
      <c r="O4" s="11"/>
      <c r="P4" s="13"/>
      <c r="Q4" s="11" t="s">
        <v>5</v>
      </c>
      <c r="R4" s="11"/>
      <c r="S4" s="12"/>
      <c r="T4" s="11" t="s">
        <v>6</v>
      </c>
      <c r="U4" s="11"/>
    </row>
    <row r="5" spans="2:24" s="20" customFormat="1" ht="29.25" customHeight="1" x14ac:dyDescent="0.25">
      <c r="B5" s="14"/>
      <c r="C5" s="14"/>
      <c r="D5" s="15"/>
      <c r="E5" s="16" t="s">
        <v>7</v>
      </c>
      <c r="F5" s="17" t="s">
        <v>8</v>
      </c>
      <c r="G5" s="18"/>
      <c r="H5" s="16" t="s">
        <v>7</v>
      </c>
      <c r="I5" s="17" t="s">
        <v>8</v>
      </c>
      <c r="J5" s="19"/>
      <c r="K5" s="16" t="s">
        <v>7</v>
      </c>
      <c r="L5" s="17" t="s">
        <v>8</v>
      </c>
      <c r="M5" s="18"/>
      <c r="N5" s="16" t="s">
        <v>7</v>
      </c>
      <c r="O5" s="17" t="s">
        <v>8</v>
      </c>
      <c r="P5" s="18"/>
      <c r="Q5" s="16" t="s">
        <v>7</v>
      </c>
      <c r="R5" s="17" t="s">
        <v>8</v>
      </c>
      <c r="S5" s="18"/>
      <c r="T5" s="16" t="s">
        <v>7</v>
      </c>
      <c r="U5" s="17" t="s">
        <v>8</v>
      </c>
    </row>
    <row r="6" spans="2:24" ht="29.25" customHeight="1" x14ac:dyDescent="0.25">
      <c r="B6" s="7"/>
      <c r="C6" s="7"/>
      <c r="D6" s="21"/>
      <c r="E6" s="22" t="s">
        <v>9</v>
      </c>
      <c r="F6" s="23" t="s">
        <v>10</v>
      </c>
      <c r="G6" s="23"/>
      <c r="H6" s="22" t="s">
        <v>9</v>
      </c>
      <c r="I6" s="23" t="s">
        <v>10</v>
      </c>
      <c r="J6" s="24"/>
      <c r="K6" s="22" t="s">
        <v>9</v>
      </c>
      <c r="L6" s="23" t="s">
        <v>10</v>
      </c>
      <c r="M6" s="23"/>
      <c r="N6" s="22" t="s">
        <v>9</v>
      </c>
      <c r="O6" s="23" t="s">
        <v>10</v>
      </c>
      <c r="P6" s="23"/>
      <c r="Q6" s="22" t="s">
        <v>9</v>
      </c>
      <c r="R6" s="23" t="s">
        <v>10</v>
      </c>
      <c r="S6" s="23"/>
      <c r="T6" s="22" t="s">
        <v>9</v>
      </c>
      <c r="U6" s="23" t="s">
        <v>10</v>
      </c>
    </row>
    <row r="7" spans="2:24" s="31" customFormat="1" ht="15" customHeight="1" x14ac:dyDescent="0.25">
      <c r="B7" s="25" t="s">
        <v>11</v>
      </c>
      <c r="C7" s="26"/>
      <c r="D7" s="27" t="s">
        <v>12</v>
      </c>
      <c r="E7" s="28">
        <v>39872</v>
      </c>
      <c r="F7" s="29">
        <v>51.581521106353257</v>
      </c>
      <c r="G7" s="29"/>
      <c r="H7" s="28">
        <v>38584</v>
      </c>
      <c r="I7" s="29">
        <v>51.741293532338304</v>
      </c>
      <c r="J7" s="30"/>
      <c r="K7" s="28">
        <v>40597</v>
      </c>
      <c r="L7" s="29">
        <v>62.059740736211324</v>
      </c>
      <c r="M7" s="29"/>
      <c r="N7" s="28">
        <v>32639</v>
      </c>
      <c r="O7" s="29">
        <v>58.163447145199228</v>
      </c>
      <c r="P7" s="30"/>
      <c r="Q7" s="28">
        <v>20736</v>
      </c>
      <c r="R7" s="29">
        <v>63.407026878268049</v>
      </c>
      <c r="S7" s="29"/>
      <c r="T7" s="28">
        <v>23989</v>
      </c>
      <c r="U7" s="29">
        <v>63.298854820834869</v>
      </c>
    </row>
    <row r="8" spans="2:24" s="31" customFormat="1" ht="15" customHeight="1" x14ac:dyDescent="0.25">
      <c r="B8" s="25"/>
      <c r="C8" s="26"/>
      <c r="D8" s="27" t="s">
        <v>13</v>
      </c>
      <c r="E8" s="28">
        <v>10837</v>
      </c>
      <c r="F8" s="29">
        <v>14.019586281840645</v>
      </c>
      <c r="G8" s="29"/>
      <c r="H8" s="28">
        <v>5956</v>
      </c>
      <c r="I8" s="29">
        <v>7.9870190824851486</v>
      </c>
      <c r="J8" s="30"/>
      <c r="K8" s="28">
        <v>13168</v>
      </c>
      <c r="L8" s="29">
        <v>20.129631894337777</v>
      </c>
      <c r="M8" s="29"/>
      <c r="N8" s="28">
        <v>10489</v>
      </c>
      <c r="O8" s="29">
        <v>18.691638748307078</v>
      </c>
      <c r="P8" s="30"/>
      <c r="Q8" s="28">
        <v>588</v>
      </c>
      <c r="R8" s="29">
        <v>1.7980001834694066</v>
      </c>
      <c r="S8" s="29"/>
      <c r="T8" s="28">
        <v>768</v>
      </c>
      <c r="U8" s="29">
        <v>2.0264921631748378</v>
      </c>
    </row>
    <row r="9" spans="2:24" s="31" customFormat="1" ht="15" customHeight="1" x14ac:dyDescent="0.25">
      <c r="B9" s="25"/>
      <c r="C9" s="26"/>
      <c r="D9" s="27" t="s">
        <v>14</v>
      </c>
      <c r="E9" s="28">
        <v>101</v>
      </c>
      <c r="F9" s="29">
        <v>0.13066145745740565</v>
      </c>
      <c r="G9" s="29"/>
      <c r="H9" s="28">
        <v>119</v>
      </c>
      <c r="I9" s="29">
        <v>0.15957946118464283</v>
      </c>
      <c r="J9" s="30"/>
      <c r="K9" s="28">
        <v>496</v>
      </c>
      <c r="L9" s="29">
        <v>0.75822428763605232</v>
      </c>
      <c r="M9" s="29"/>
      <c r="N9" s="28">
        <v>512</v>
      </c>
      <c r="O9" s="29">
        <v>0.91239575165728137</v>
      </c>
      <c r="P9" s="30"/>
      <c r="Q9" s="28">
        <v>98</v>
      </c>
      <c r="R9" s="29">
        <v>0.29966669724490108</v>
      </c>
      <c r="S9" s="29"/>
      <c r="T9" s="28">
        <v>107</v>
      </c>
      <c r="U9" s="29">
        <v>0.28233679877566098</v>
      </c>
    </row>
    <row r="10" spans="2:24" s="34" customFormat="1" ht="15" customHeight="1" x14ac:dyDescent="0.25">
      <c r="B10" s="25"/>
      <c r="C10" s="32"/>
      <c r="D10" s="27" t="s">
        <v>15</v>
      </c>
      <c r="E10" s="28">
        <v>9795</v>
      </c>
      <c r="F10" s="29">
        <v>12.671574017775134</v>
      </c>
      <c r="G10" s="29"/>
      <c r="H10" s="28">
        <v>9839</v>
      </c>
      <c r="I10" s="29">
        <v>13.194137131056308</v>
      </c>
      <c r="J10" s="33"/>
      <c r="K10" s="28">
        <v>6327</v>
      </c>
      <c r="L10" s="29">
        <v>9.6719457013574672</v>
      </c>
      <c r="M10" s="29"/>
      <c r="N10" s="28">
        <v>8273</v>
      </c>
      <c r="O10" s="29">
        <v>14.742675885665408</v>
      </c>
      <c r="P10" s="33"/>
      <c r="Q10" s="28">
        <v>615</v>
      </c>
      <c r="R10" s="29">
        <v>1.880561416383818</v>
      </c>
      <c r="S10" s="29"/>
      <c r="T10" s="28">
        <v>1356</v>
      </c>
      <c r="U10" s="29">
        <v>3.5780252256055731</v>
      </c>
    </row>
    <row r="11" spans="2:24" s="34" customFormat="1" ht="15" customHeight="1" x14ac:dyDescent="0.25">
      <c r="B11" s="25"/>
      <c r="C11" s="32"/>
      <c r="D11" s="35" t="s">
        <v>16</v>
      </c>
      <c r="E11" s="28">
        <v>9150</v>
      </c>
      <c r="F11" s="29">
        <v>11.837151838962988</v>
      </c>
      <c r="G11" s="29"/>
      <c r="H11" s="28">
        <v>11300</v>
      </c>
      <c r="I11" s="29">
        <v>15.153343793163563</v>
      </c>
      <c r="J11" s="33"/>
      <c r="K11" s="28">
        <v>0</v>
      </c>
      <c r="L11" s="29">
        <v>0</v>
      </c>
      <c r="M11" s="29"/>
      <c r="N11" s="28">
        <v>0</v>
      </c>
      <c r="O11" s="29">
        <v>0</v>
      </c>
      <c r="P11" s="33"/>
      <c r="Q11" s="28">
        <v>6845</v>
      </c>
      <c r="R11" s="29">
        <v>20.930801455523959</v>
      </c>
      <c r="S11" s="29"/>
      <c r="T11" s="28">
        <v>7383</v>
      </c>
      <c r="U11" s="29">
        <v>19.481239115520609</v>
      </c>
    </row>
    <row r="12" spans="2:24" s="34" customFormat="1" ht="15" customHeight="1" x14ac:dyDescent="0.25">
      <c r="B12" s="25"/>
      <c r="C12" s="32"/>
      <c r="D12" s="27" t="s">
        <v>17</v>
      </c>
      <c r="E12" s="28">
        <v>181</v>
      </c>
      <c r="F12" s="29">
        <v>0.2341556811860438</v>
      </c>
      <c r="G12" s="29"/>
      <c r="H12" s="28">
        <v>532</v>
      </c>
      <c r="I12" s="29">
        <v>0.71341406176663846</v>
      </c>
      <c r="J12" s="33"/>
      <c r="K12" s="28">
        <v>402</v>
      </c>
      <c r="L12" s="29">
        <v>0.61452855570502629</v>
      </c>
      <c r="M12" s="29"/>
      <c r="N12" s="28">
        <v>141</v>
      </c>
      <c r="O12" s="29">
        <v>0.25126523629624353</v>
      </c>
      <c r="P12" s="33"/>
      <c r="Q12" s="28">
        <v>232</v>
      </c>
      <c r="R12" s="29">
        <v>0.7094150383756842</v>
      </c>
      <c r="S12" s="29"/>
      <c r="T12" s="28">
        <v>210</v>
      </c>
      <c r="U12" s="29">
        <v>0.55411895086811969</v>
      </c>
    </row>
    <row r="13" spans="2:24" s="34" customFormat="1" ht="15" customHeight="1" x14ac:dyDescent="0.25">
      <c r="B13" s="25"/>
      <c r="C13" s="32"/>
      <c r="D13" s="27" t="s">
        <v>18</v>
      </c>
      <c r="E13" s="28">
        <v>3129</v>
      </c>
      <c r="F13" s="29">
        <v>4.0479178255863593</v>
      </c>
      <c r="G13" s="29"/>
      <c r="H13" s="28">
        <v>4683</v>
      </c>
      <c r="I13" s="29">
        <v>6.2799211489721198</v>
      </c>
      <c r="J13" s="33"/>
      <c r="K13" s="28">
        <v>2226</v>
      </c>
      <c r="L13" s="29">
        <v>3.4028372263666382</v>
      </c>
      <c r="M13" s="29"/>
      <c r="N13" s="28">
        <v>2541</v>
      </c>
      <c r="O13" s="29">
        <v>4.5281203221897499</v>
      </c>
      <c r="P13" s="33"/>
      <c r="Q13" s="28">
        <v>2701</v>
      </c>
      <c r="R13" s="29">
        <v>8.259181114882427</v>
      </c>
      <c r="S13" s="29"/>
      <c r="T13" s="28">
        <v>3046</v>
      </c>
      <c r="U13" s="29">
        <v>8.0373634492585353</v>
      </c>
    </row>
    <row r="14" spans="2:24" s="34" customFormat="1" ht="15" customHeight="1" x14ac:dyDescent="0.25">
      <c r="B14" s="36"/>
      <c r="C14" s="32"/>
      <c r="D14" s="35" t="s">
        <v>19</v>
      </c>
      <c r="E14" s="28">
        <v>4234</v>
      </c>
      <c r="F14" s="29">
        <v>5.4774317908381738</v>
      </c>
      <c r="G14" s="29"/>
      <c r="H14" s="28">
        <v>3558</v>
      </c>
      <c r="I14" s="29">
        <v>4.7712917890332704</v>
      </c>
      <c r="J14" s="33"/>
      <c r="K14" s="28">
        <v>2200</v>
      </c>
      <c r="L14" s="29">
        <v>3.3630915983857159</v>
      </c>
      <c r="M14" s="29"/>
      <c r="N14" s="28">
        <v>1521</v>
      </c>
      <c r="O14" s="29">
        <v>2.7104569106850098</v>
      </c>
      <c r="P14" s="33"/>
      <c r="Q14" s="28">
        <v>888</v>
      </c>
      <c r="R14" s="29">
        <v>2.7153472158517569</v>
      </c>
      <c r="S14" s="29"/>
      <c r="T14" s="28">
        <v>1039</v>
      </c>
      <c r="U14" s="29">
        <v>2.7415694759617923</v>
      </c>
    </row>
    <row r="15" spans="2:24" s="43" customFormat="1" ht="15" customHeight="1" x14ac:dyDescent="0.2">
      <c r="B15" s="37"/>
      <c r="C15" s="38"/>
      <c r="D15" s="39" t="s">
        <v>20</v>
      </c>
      <c r="E15" s="40">
        <v>77299</v>
      </c>
      <c r="F15" s="40">
        <v>100</v>
      </c>
      <c r="G15" s="41"/>
      <c r="H15" s="40">
        <v>74571</v>
      </c>
      <c r="I15" s="40">
        <v>100</v>
      </c>
      <c r="J15" s="42"/>
      <c r="K15" s="40">
        <v>65416</v>
      </c>
      <c r="L15" s="40">
        <v>100</v>
      </c>
      <c r="M15" s="41"/>
      <c r="N15" s="40">
        <v>56116</v>
      </c>
      <c r="O15" s="40">
        <v>100</v>
      </c>
      <c r="P15" s="42"/>
      <c r="Q15" s="40">
        <v>32703</v>
      </c>
      <c r="R15" s="40">
        <v>100</v>
      </c>
      <c r="S15" s="41"/>
      <c r="T15" s="40">
        <v>37898</v>
      </c>
      <c r="U15" s="40">
        <v>100</v>
      </c>
    </row>
    <row r="16" spans="2:24" s="48" customFormat="1" ht="12.6" hidden="1" customHeight="1" x14ac:dyDescent="0.25">
      <c r="B16" s="44"/>
      <c r="C16" s="44"/>
      <c r="D16" s="45"/>
      <c r="E16" s="28"/>
      <c r="F16" s="29"/>
      <c r="G16" s="28"/>
      <c r="H16" s="46" t="e">
        <f>(#REF!/#REF!-1)*4/3</f>
        <v>#REF!</v>
      </c>
      <c r="I16" s="46"/>
      <c r="J16" s="46" t="e">
        <f>#REF!/#REF!-1</f>
        <v>#REF!</v>
      </c>
      <c r="K16" s="46"/>
      <c r="L16" s="46"/>
      <c r="M16" s="46"/>
      <c r="N16" s="46" t="e">
        <f>(#REF!/#REF!-1)*4/3</f>
        <v>#REF!</v>
      </c>
      <c r="O16" s="46"/>
      <c r="P16" s="46"/>
      <c r="Q16" s="46"/>
      <c r="R16" s="46"/>
      <c r="S16" s="46"/>
      <c r="T16" s="46" t="e">
        <f>(#REF!/#REF!-1)*4/3</f>
        <v>#REF!</v>
      </c>
      <c r="U16" s="29"/>
      <c r="V16" s="47"/>
      <c r="W16" s="47"/>
      <c r="X16" s="47"/>
    </row>
    <row r="17" spans="2:40" ht="15" customHeight="1" x14ac:dyDescent="0.25">
      <c r="B17" s="6"/>
      <c r="C17" s="6"/>
      <c r="D17" s="7"/>
      <c r="E17" s="49" t="s">
        <v>21</v>
      </c>
      <c r="F17" s="49"/>
      <c r="G17" s="49"/>
      <c r="H17" s="49"/>
      <c r="I17" s="49"/>
      <c r="J17" s="50"/>
      <c r="K17" s="49" t="s">
        <v>22</v>
      </c>
      <c r="L17" s="49"/>
      <c r="M17" s="49"/>
      <c r="N17" s="49"/>
      <c r="O17" s="49"/>
      <c r="P17" s="51"/>
      <c r="Q17" s="49" t="s">
        <v>23</v>
      </c>
      <c r="R17" s="49"/>
      <c r="S17" s="49"/>
      <c r="T17" s="49"/>
      <c r="U17" s="49"/>
    </row>
    <row r="18" spans="2:40" ht="15" customHeight="1" x14ac:dyDescent="0.25">
      <c r="B18" s="6"/>
      <c r="C18" s="6"/>
      <c r="D18" s="7"/>
      <c r="E18" s="52" t="s">
        <v>5</v>
      </c>
      <c r="F18" s="52"/>
      <c r="G18" s="53"/>
      <c r="H18" s="52" t="s">
        <v>6</v>
      </c>
      <c r="I18" s="52"/>
      <c r="J18" s="54"/>
      <c r="K18" s="52" t="s">
        <v>5</v>
      </c>
      <c r="L18" s="52"/>
      <c r="M18" s="53"/>
      <c r="N18" s="52" t="s">
        <v>6</v>
      </c>
      <c r="O18" s="52"/>
      <c r="P18" s="54"/>
      <c r="Q18" s="52" t="s">
        <v>5</v>
      </c>
      <c r="R18" s="52"/>
      <c r="S18" s="53"/>
      <c r="T18" s="52" t="s">
        <v>6</v>
      </c>
      <c r="U18" s="52"/>
    </row>
    <row r="19" spans="2:40" s="20" customFormat="1" ht="29.25" customHeight="1" x14ac:dyDescent="0.25">
      <c r="B19" s="14"/>
      <c r="C19" s="14"/>
      <c r="D19" s="15"/>
      <c r="E19" s="55" t="s">
        <v>7</v>
      </c>
      <c r="F19" s="56" t="s">
        <v>8</v>
      </c>
      <c r="G19" s="57"/>
      <c r="H19" s="55" t="s">
        <v>7</v>
      </c>
      <c r="I19" s="56" t="s">
        <v>8</v>
      </c>
      <c r="J19" s="58"/>
      <c r="K19" s="55" t="s">
        <v>7</v>
      </c>
      <c r="L19" s="56" t="s">
        <v>8</v>
      </c>
      <c r="M19" s="57"/>
      <c r="N19" s="55" t="s">
        <v>7</v>
      </c>
      <c r="O19" s="56" t="s">
        <v>8</v>
      </c>
      <c r="P19" s="59"/>
      <c r="Q19" s="55" t="s">
        <v>7</v>
      </c>
      <c r="R19" s="56" t="s">
        <v>8</v>
      </c>
      <c r="S19" s="57"/>
      <c r="T19" s="55" t="s">
        <v>7</v>
      </c>
      <c r="U19" s="56" t="s">
        <v>8</v>
      </c>
    </row>
    <row r="20" spans="2:40" ht="29.25" customHeight="1" x14ac:dyDescent="0.25">
      <c r="B20" s="7"/>
      <c r="C20" s="7"/>
      <c r="D20" s="21"/>
      <c r="E20" s="60" t="s">
        <v>9</v>
      </c>
      <c r="F20" s="61" t="s">
        <v>10</v>
      </c>
      <c r="G20" s="61"/>
      <c r="H20" s="60" t="s">
        <v>9</v>
      </c>
      <c r="I20" s="61" t="s">
        <v>10</v>
      </c>
      <c r="J20" s="62"/>
      <c r="K20" s="60" t="s">
        <v>9</v>
      </c>
      <c r="L20" s="61" t="s">
        <v>10</v>
      </c>
      <c r="M20" s="61"/>
      <c r="N20" s="60" t="s">
        <v>9</v>
      </c>
      <c r="O20" s="61" t="s">
        <v>10</v>
      </c>
      <c r="P20" s="61"/>
      <c r="Q20" s="60" t="s">
        <v>9</v>
      </c>
      <c r="R20" s="61" t="s">
        <v>10</v>
      </c>
      <c r="S20" s="61"/>
      <c r="T20" s="60" t="s">
        <v>9</v>
      </c>
      <c r="U20" s="61" t="s">
        <v>10</v>
      </c>
    </row>
    <row r="21" spans="2:40" s="31" customFormat="1" ht="15" customHeight="1" x14ac:dyDescent="0.25">
      <c r="B21" s="25" t="s">
        <v>11</v>
      </c>
      <c r="C21" s="26"/>
      <c r="D21" s="27" t="s">
        <v>12</v>
      </c>
      <c r="E21" s="28">
        <v>7612</v>
      </c>
      <c r="F21" s="29">
        <v>75.12089213460969</v>
      </c>
      <c r="G21" s="29"/>
      <c r="H21" s="28">
        <v>8625</v>
      </c>
      <c r="I21" s="29">
        <v>77.835935384893062</v>
      </c>
      <c r="J21" s="30"/>
      <c r="K21" s="28">
        <v>5603</v>
      </c>
      <c r="L21" s="29">
        <v>54.727485837077552</v>
      </c>
      <c r="M21" s="29"/>
      <c r="N21" s="28">
        <v>7692</v>
      </c>
      <c r="O21" s="29">
        <v>61.07185391028186</v>
      </c>
      <c r="P21" s="30"/>
      <c r="Q21" s="28">
        <v>120462.8</v>
      </c>
      <c r="R21" s="29">
        <v>58.811169077936896</v>
      </c>
      <c r="S21" s="29"/>
      <c r="T21" s="28">
        <v>116181.5</v>
      </c>
      <c r="U21" s="29">
        <v>58.262157266678571</v>
      </c>
    </row>
    <row r="22" spans="2:40" s="31" customFormat="1" ht="15" customHeight="1" x14ac:dyDescent="0.25">
      <c r="B22" s="25"/>
      <c r="C22" s="26"/>
      <c r="D22" s="27" t="s">
        <v>13</v>
      </c>
      <c r="E22" s="28">
        <v>2233</v>
      </c>
      <c r="F22" s="29">
        <v>22.036909108852264</v>
      </c>
      <c r="G22" s="29"/>
      <c r="H22" s="28">
        <v>1862</v>
      </c>
      <c r="I22" s="29">
        <v>16.803537586860394</v>
      </c>
      <c r="J22" s="30"/>
      <c r="K22" s="28">
        <v>1932</v>
      </c>
      <c r="L22" s="29">
        <v>18.870873217425281</v>
      </c>
      <c r="M22" s="29"/>
      <c r="N22" s="28">
        <v>2050</v>
      </c>
      <c r="O22" s="29">
        <v>16.276300119094881</v>
      </c>
      <c r="P22" s="30"/>
      <c r="Q22" s="28">
        <v>29976.7</v>
      </c>
      <c r="R22" s="29">
        <v>14.634931050071815</v>
      </c>
      <c r="S22" s="29"/>
      <c r="T22" s="28">
        <v>21461.7</v>
      </c>
      <c r="U22" s="29">
        <v>10.76251331417029</v>
      </c>
    </row>
    <row r="23" spans="2:40" s="31" customFormat="1" ht="15" customHeight="1" x14ac:dyDescent="0.25">
      <c r="B23" s="25"/>
      <c r="C23" s="26"/>
      <c r="D23" s="27" t="s">
        <v>14</v>
      </c>
      <c r="E23" s="28">
        <v>0</v>
      </c>
      <c r="F23" s="29">
        <v>0</v>
      </c>
      <c r="G23" s="29"/>
      <c r="H23" s="28">
        <v>0</v>
      </c>
      <c r="I23" s="29">
        <v>0</v>
      </c>
      <c r="J23" s="30"/>
      <c r="K23" s="28">
        <v>138</v>
      </c>
      <c r="L23" s="29">
        <v>1.3479195155303771</v>
      </c>
      <c r="M23" s="29"/>
      <c r="N23" s="28">
        <v>159</v>
      </c>
      <c r="O23" s="29">
        <v>1.2624057165541882</v>
      </c>
      <c r="P23" s="30"/>
      <c r="Q23" s="28">
        <v>1172</v>
      </c>
      <c r="R23" s="29">
        <v>0.57218236799528188</v>
      </c>
      <c r="S23" s="29"/>
      <c r="T23" s="28">
        <v>1454.8</v>
      </c>
      <c r="U23" s="29">
        <v>0.72954632528900021</v>
      </c>
    </row>
    <row r="24" spans="2:40" s="34" customFormat="1" ht="15" customHeight="1" x14ac:dyDescent="0.25">
      <c r="B24" s="25"/>
      <c r="C24" s="32"/>
      <c r="D24" s="27" t="s">
        <v>15</v>
      </c>
      <c r="E24" s="28">
        <v>173</v>
      </c>
      <c r="F24" s="29">
        <v>1.7072930030593112</v>
      </c>
      <c r="G24" s="29"/>
      <c r="H24" s="28">
        <v>484</v>
      </c>
      <c r="I24" s="29">
        <v>4.367836837830521</v>
      </c>
      <c r="J24" s="33"/>
      <c r="K24" s="28">
        <v>539</v>
      </c>
      <c r="L24" s="29">
        <v>5.264700136745458</v>
      </c>
      <c r="M24" s="29"/>
      <c r="N24" s="28">
        <v>630</v>
      </c>
      <c r="O24" s="29">
        <v>5.0019849146486699</v>
      </c>
      <c r="P24" s="33"/>
      <c r="Q24" s="28">
        <v>17595</v>
      </c>
      <c r="R24" s="29">
        <v>8.5900586731032291</v>
      </c>
      <c r="S24" s="29"/>
      <c r="T24" s="28">
        <v>20806</v>
      </c>
      <c r="U24" s="29">
        <v>10.433695933436168</v>
      </c>
    </row>
    <row r="25" spans="2:40" s="34" customFormat="1" ht="15" customHeight="1" x14ac:dyDescent="0.25">
      <c r="B25" s="25"/>
      <c r="C25" s="32"/>
      <c r="D25" s="35" t="s">
        <v>16</v>
      </c>
      <c r="E25" s="28">
        <v>0</v>
      </c>
      <c r="F25" s="29">
        <v>0</v>
      </c>
      <c r="G25" s="29"/>
      <c r="H25" s="28">
        <v>0</v>
      </c>
      <c r="I25" s="29">
        <v>0</v>
      </c>
      <c r="J25" s="33"/>
      <c r="K25" s="28">
        <v>300</v>
      </c>
      <c r="L25" s="29">
        <v>2.930259816370385</v>
      </c>
      <c r="M25" s="29"/>
      <c r="N25" s="28">
        <v>436</v>
      </c>
      <c r="O25" s="29">
        <v>3.4616911472806668</v>
      </c>
      <c r="P25" s="33"/>
      <c r="Q25" s="28">
        <v>16360</v>
      </c>
      <c r="R25" s="29">
        <v>7.9871190617771424</v>
      </c>
      <c r="S25" s="29"/>
      <c r="T25" s="28">
        <v>19182</v>
      </c>
      <c r="U25" s="29">
        <v>9.6192999805427561</v>
      </c>
    </row>
    <row r="26" spans="2:40" s="34" customFormat="1" ht="15" customHeight="1" x14ac:dyDescent="0.25">
      <c r="B26" s="25"/>
      <c r="C26" s="32"/>
      <c r="D26" s="27" t="s">
        <v>17</v>
      </c>
      <c r="E26" s="28">
        <v>0</v>
      </c>
      <c r="F26" s="29">
        <v>0</v>
      </c>
      <c r="G26" s="29"/>
      <c r="H26" s="28">
        <v>0</v>
      </c>
      <c r="I26" s="29">
        <v>0</v>
      </c>
      <c r="J26" s="33"/>
      <c r="K26" s="28">
        <v>656</v>
      </c>
      <c r="L26" s="29">
        <v>6.4075014651299087</v>
      </c>
      <c r="M26" s="29"/>
      <c r="N26" s="28">
        <v>602</v>
      </c>
      <c r="O26" s="29">
        <v>4.779674473997618</v>
      </c>
      <c r="P26" s="33"/>
      <c r="Q26" s="28">
        <v>2309.6</v>
      </c>
      <c r="R26" s="29">
        <v>1.1275703047115213</v>
      </c>
      <c r="S26" s="29"/>
      <c r="T26" s="28">
        <v>2358.6</v>
      </c>
      <c r="U26" s="29">
        <v>1.182779737989164</v>
      </c>
    </row>
    <row r="27" spans="2:40" s="34" customFormat="1" ht="15" customHeight="1" x14ac:dyDescent="0.25">
      <c r="B27" s="25"/>
      <c r="C27" s="32"/>
      <c r="D27" s="27" t="s">
        <v>18</v>
      </c>
      <c r="E27" s="28">
        <v>16</v>
      </c>
      <c r="F27" s="29">
        <v>0.15789993091878024</v>
      </c>
      <c r="G27" s="29"/>
      <c r="H27" s="28">
        <v>18</v>
      </c>
      <c r="I27" s="29">
        <v>0.16244021297716812</v>
      </c>
      <c r="J27" s="33"/>
      <c r="K27" s="28">
        <v>874</v>
      </c>
      <c r="L27" s="29">
        <v>8.5368235983590548</v>
      </c>
      <c r="M27" s="29"/>
      <c r="N27" s="28">
        <v>799</v>
      </c>
      <c r="O27" s="29">
        <v>6.3437872171496625</v>
      </c>
      <c r="P27" s="33"/>
      <c r="Q27" s="28">
        <v>9126.7000000000007</v>
      </c>
      <c r="R27" s="29">
        <v>4.4557481382103585</v>
      </c>
      <c r="S27" s="29"/>
      <c r="T27" s="28">
        <v>11306</v>
      </c>
      <c r="U27" s="29">
        <v>5.6696801991458869</v>
      </c>
    </row>
    <row r="28" spans="2:40" s="34" customFormat="1" ht="15" customHeight="1" x14ac:dyDescent="0.25">
      <c r="B28" s="36"/>
      <c r="C28" s="32"/>
      <c r="D28" s="35" t="s">
        <v>19</v>
      </c>
      <c r="E28" s="28">
        <v>99</v>
      </c>
      <c r="F28" s="29">
        <v>0.97700582255995272</v>
      </c>
      <c r="G28" s="29"/>
      <c r="H28" s="28">
        <v>92</v>
      </c>
      <c r="I28" s="29">
        <v>0.83024997743885931</v>
      </c>
      <c r="J28" s="33"/>
      <c r="K28" s="28">
        <v>196</v>
      </c>
      <c r="L28" s="29">
        <v>1.9144364133619849</v>
      </c>
      <c r="M28" s="29"/>
      <c r="N28" s="28">
        <v>227</v>
      </c>
      <c r="O28" s="29">
        <v>1.8023025009924574</v>
      </c>
      <c r="P28" s="33"/>
      <c r="Q28" s="28">
        <v>7827</v>
      </c>
      <c r="R28" s="29">
        <v>3.8212213261937467</v>
      </c>
      <c r="S28" s="29"/>
      <c r="T28" s="28">
        <v>6661</v>
      </c>
      <c r="U28" s="29">
        <v>3.3403272427481654</v>
      </c>
    </row>
    <row r="29" spans="2:40" s="43" customFormat="1" ht="15" customHeight="1" x14ac:dyDescent="0.2">
      <c r="B29" s="37"/>
      <c r="C29" s="38"/>
      <c r="D29" s="39" t="s">
        <v>20</v>
      </c>
      <c r="E29" s="40">
        <v>10133</v>
      </c>
      <c r="F29" s="40">
        <v>100</v>
      </c>
      <c r="G29" s="41"/>
      <c r="H29" s="40">
        <v>11081</v>
      </c>
      <c r="I29" s="40">
        <v>100</v>
      </c>
      <c r="J29" s="42"/>
      <c r="K29" s="40">
        <v>10238</v>
      </c>
      <c r="L29" s="40">
        <v>100</v>
      </c>
      <c r="M29" s="41"/>
      <c r="N29" s="40">
        <v>12595</v>
      </c>
      <c r="O29" s="40">
        <v>100</v>
      </c>
      <c r="P29" s="42"/>
      <c r="Q29" s="40">
        <v>204829.80000000002</v>
      </c>
      <c r="R29" s="40">
        <v>100</v>
      </c>
      <c r="S29" s="41"/>
      <c r="T29" s="40">
        <v>199411.6</v>
      </c>
      <c r="U29" s="40">
        <v>100</v>
      </c>
    </row>
    <row r="30" spans="2:40" ht="22.5" hidden="1" customHeight="1" x14ac:dyDescent="0.2">
      <c r="B30" s="63"/>
      <c r="C30" s="63"/>
      <c r="D30" s="63"/>
      <c r="E30" s="63"/>
      <c r="F30" s="63"/>
      <c r="G30" s="63"/>
      <c r="H30" s="64" t="e">
        <f>(#REF!/#REF!-1)*4/3</f>
        <v>#REF!</v>
      </c>
      <c r="I30" s="64"/>
      <c r="J30" s="64"/>
      <c r="K30" s="64"/>
      <c r="L30" s="64"/>
      <c r="M30" s="64"/>
      <c r="N30" s="64" t="e">
        <f>(#REF!/#REF!-1)*4/3</f>
        <v>#REF!</v>
      </c>
      <c r="O30" s="64"/>
      <c r="P30" s="64"/>
      <c r="Q30" s="64"/>
      <c r="R30" s="64"/>
      <c r="S30" s="64"/>
      <c r="T30" s="64" t="e">
        <f>(#REF!/#REF!-1)*4/3</f>
        <v>#REF!</v>
      </c>
      <c r="U30" s="63"/>
      <c r="V30" s="65"/>
      <c r="W30" s="65"/>
      <c r="X30" s="65"/>
    </row>
    <row r="31" spans="2:40" ht="12.75" customHeight="1" x14ac:dyDescent="0.2">
      <c r="B31" s="66" t="s">
        <v>24</v>
      </c>
      <c r="C31" s="67"/>
      <c r="D31" s="67"/>
      <c r="E31" s="68"/>
      <c r="F31" s="67"/>
      <c r="G31" s="67"/>
      <c r="H31" s="67"/>
      <c r="I31" s="67"/>
      <c r="J31" s="68"/>
      <c r="K31" s="67"/>
      <c r="L31" s="67"/>
      <c r="M31" s="67"/>
      <c r="N31" s="67"/>
      <c r="O31" s="67"/>
      <c r="P31" s="68"/>
      <c r="Q31" s="67"/>
      <c r="R31" s="67"/>
      <c r="S31" s="67"/>
      <c r="T31" s="67"/>
      <c r="U31" s="67"/>
    </row>
    <row r="32" spans="2:40" ht="12.75" customHeight="1" x14ac:dyDescent="0.2">
      <c r="B32" s="66" t="s">
        <v>25</v>
      </c>
      <c r="C32" s="67"/>
      <c r="D32" s="67"/>
      <c r="E32" s="68"/>
      <c r="F32" s="67"/>
      <c r="G32" s="67"/>
      <c r="H32" s="67"/>
      <c r="I32" s="67"/>
      <c r="J32" s="68"/>
      <c r="K32" s="67"/>
      <c r="L32" s="67"/>
      <c r="M32" s="67"/>
      <c r="N32" s="67"/>
      <c r="O32" s="67"/>
      <c r="P32" s="68"/>
      <c r="Q32" s="67"/>
      <c r="R32" s="67"/>
      <c r="S32" s="67"/>
      <c r="T32" s="67"/>
      <c r="U32" s="67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</row>
    <row r="33" spans="2:40" ht="12.75" customHeight="1" x14ac:dyDescent="0.2">
      <c r="B33" s="70" t="s">
        <v>26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</row>
    <row r="34" spans="2:40" s="48" customFormat="1" ht="12.75" customHeight="1" x14ac:dyDescent="0.2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</row>
    <row r="35" spans="2:40" s="48" customFormat="1" ht="12.75" customHeight="1" x14ac:dyDescent="0.2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</row>
    <row r="36" spans="2:40" ht="12.75" customHeight="1" x14ac:dyDescent="0.2"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</row>
    <row r="37" spans="2:40" ht="12.75" customHeight="1" x14ac:dyDescent="0.2"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</row>
    <row r="38" spans="2:40" ht="12.75" customHeight="1" x14ac:dyDescent="0.2"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</row>
    <row r="39" spans="2:40" ht="12.75" customHeight="1" x14ac:dyDescent="0.2"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</row>
    <row r="40" spans="2:40" ht="12.75" customHeight="1" x14ac:dyDescent="0.2"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</row>
    <row r="41" spans="2:40" ht="12.75" customHeight="1" x14ac:dyDescent="0.2"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</row>
    <row r="42" spans="2:40" ht="12.75" customHeight="1" x14ac:dyDescent="0.2"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</row>
    <row r="43" spans="2:40" ht="12.75" customHeight="1" x14ac:dyDescent="0.2"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</row>
    <row r="44" spans="2:40" ht="12.75" customHeight="1" x14ac:dyDescent="0.2"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</row>
    <row r="45" spans="2:40" ht="12.75" customHeight="1" x14ac:dyDescent="0.2"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</row>
    <row r="46" spans="2:40" ht="12.75" customHeight="1" x14ac:dyDescent="0.2"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</row>
    <row r="47" spans="2:40" ht="12.75" customHeight="1" x14ac:dyDescent="0.2"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</row>
    <row r="48" spans="2:40" ht="12.75" customHeight="1" x14ac:dyDescent="0.2"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</row>
    <row r="49" spans="24:40" ht="12.75" customHeight="1" x14ac:dyDescent="0.2"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</row>
    <row r="50" spans="24:40" ht="12.75" customHeight="1" x14ac:dyDescent="0.2"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</row>
    <row r="51" spans="24:40" ht="12.75" customHeight="1" x14ac:dyDescent="0.2"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</row>
    <row r="52" spans="24:40" ht="12.75" customHeight="1" x14ac:dyDescent="0.2"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</row>
    <row r="53" spans="24:40" ht="12.75" customHeight="1" x14ac:dyDescent="0.2"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</row>
    <row r="54" spans="24:40" ht="12.75" customHeight="1" x14ac:dyDescent="0.2"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</row>
  </sheetData>
  <mergeCells count="23">
    <mergeCell ref="T18:U18"/>
    <mergeCell ref="B21:B27"/>
    <mergeCell ref="B33:U33"/>
    <mergeCell ref="T4:U4"/>
    <mergeCell ref="B7:B13"/>
    <mergeCell ref="E17:I17"/>
    <mergeCell ref="K17:O17"/>
    <mergeCell ref="Q17:U17"/>
    <mergeCell ref="E18:F18"/>
    <mergeCell ref="H18:I18"/>
    <mergeCell ref="K18:L18"/>
    <mergeCell ref="N18:O18"/>
    <mergeCell ref="Q18:R18"/>
    <mergeCell ref="B1:U1"/>
    <mergeCell ref="B2:U2"/>
    <mergeCell ref="E3:I3"/>
    <mergeCell ref="K3:O3"/>
    <mergeCell ref="Q3:U3"/>
    <mergeCell ref="E4:F4"/>
    <mergeCell ref="H4:I4"/>
    <mergeCell ref="K4:L4"/>
    <mergeCell ref="N4:O4"/>
    <mergeCell ref="Q4:R4"/>
  </mergeCells>
  <printOptions horizontalCentered="1"/>
  <pageMargins left="0.25" right="0.25" top="0.75" bottom="0.75" header="0.3" footer="0.3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9AB5191-6CBE-4F8E-8542-95D81A418109}"/>
</file>

<file path=customXml/itemProps2.xml><?xml version="1.0" encoding="utf-8"?>
<ds:datastoreItem xmlns:ds="http://schemas.openxmlformats.org/officeDocument/2006/customXml" ds:itemID="{BE4FA1FB-D0F0-48F7-80D3-AE898243F760}"/>
</file>

<file path=customXml/itemProps3.xml><?xml version="1.0" encoding="utf-8"?>
<ds:datastoreItem xmlns:ds="http://schemas.openxmlformats.org/officeDocument/2006/customXml" ds:itemID="{E5426FC1-6017-47E9-A2E6-37A7804BDB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Table 1.18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2019-09-16T11:09:38Z</dcterms:created>
  <dcterms:modified xsi:type="dcterms:W3CDTF">2019-09-16T11:09:43Z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128300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