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5" sheetId="1" r:id="rId1"/>
  </sheets>
  <externalReferences>
    <externalReference r:id="rId2"/>
  </externalReferences>
  <definedNames>
    <definedName name="_xlnm.Print_Area" localSheetId="0">'איור 5'!$H$13:$M$54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K9" i="1"/>
  <c r="O8" i="1"/>
  <c r="L8" i="1"/>
  <c r="K8" i="1"/>
  <c r="O7" i="1"/>
  <c r="L7" i="1"/>
  <c r="K7" i="1"/>
  <c r="O6" i="1"/>
  <c r="L6" i="1"/>
  <c r="K6" i="1"/>
  <c r="O5" i="1"/>
  <c r="L5" i="1"/>
  <c r="K5" i="1"/>
  <c r="O4" i="1"/>
  <c r="L4" i="1"/>
  <c r="K4" i="1"/>
</calcChain>
</file>

<file path=xl/sharedStrings.xml><?xml version="1.0" encoding="utf-8"?>
<sst xmlns="http://schemas.openxmlformats.org/spreadsheetml/2006/main" count="34" uniqueCount="26">
  <si>
    <t>מספר נכסים</t>
  </si>
  <si>
    <t>שטח</t>
  </si>
  <si>
    <t>סה"כ מסגרת אשראי</t>
  </si>
  <si>
    <t>מזה: כספי מנוצל</t>
  </si>
  <si>
    <t>מזה: ערבויות מנוצל</t>
  </si>
  <si>
    <t>התפלגות סך מסגרות האשראי</t>
  </si>
  <si>
    <t xml:space="preserve">שיעור מימון משוקלל </t>
  </si>
  <si>
    <t>שיעור מימון גבוה מתוך הסגמנט</t>
  </si>
  <si>
    <t>שיעור מימון מעל 70%</t>
  </si>
  <si>
    <t>שיעור תפוסה נמוך מתוך הסגמנט</t>
  </si>
  <si>
    <t>שיעור תפוסה נמוך מ- 80%</t>
  </si>
  <si>
    <t>שיעור האשראי בשיעור מימון מעל 70%</t>
  </si>
  <si>
    <t>שיעור האשראי בשיעור תפוסה נמוך מ- 80%</t>
  </si>
  <si>
    <t>מספר</t>
  </si>
  <si>
    <t>במ"ר</t>
  </si>
  <si>
    <t>מיליארדי ₪</t>
  </si>
  <si>
    <t>מ' ₪</t>
  </si>
  <si>
    <t>אחוזים</t>
  </si>
  <si>
    <t>באחוזים</t>
  </si>
  <si>
    <t>מיליארדי ש"ח</t>
  </si>
  <si>
    <t>מגורים</t>
  </si>
  <si>
    <t>מסחר</t>
  </si>
  <si>
    <t>משרדים</t>
  </si>
  <si>
    <t>מלונות</t>
  </si>
  <si>
    <t>אחר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</si>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</sst>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??_ ;_ @_ "/>
    <numFmt numFmtId="165" formatCode="0.0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2" borderId="0" xfId="0" applyFill="1"/>
    <xf numFmtId="1" fontId="0" fillId="2" borderId="1" xfId="0" applyNumberFormat="1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9" fontId="0" fillId="2" borderId="1" xfId="0" applyNumberFormat="1" applyFill="1" applyBorder="1"/>
    <xf numFmtId="165" fontId="0" fillId="2" borderId="1" xfId="0" applyNumberFormat="1" applyFill="1" applyBorder="1"/>
    <xf numFmtId="1" fontId="0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איור 5</a:t>
            </a:r>
          </a:p>
          <a:p>
            <a:pPr>
              <a:defRPr sz="1050"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א. מסגרות אשראי לנכסים בשיעור תפוסה נמוך מ- 80% </a:t>
            </a:r>
            <a:r>
              <a:rPr lang="he-IL" sz="1100" baseline="30000">
                <a:solidFill>
                  <a:sysClr val="windowText" lastClr="000000"/>
                </a:solidFill>
              </a:rPr>
              <a:t>1</a:t>
            </a:r>
            <a:r>
              <a:rPr lang="he-IL" sz="1100">
                <a:solidFill>
                  <a:sysClr val="windowText" lastClr="000000"/>
                </a:solidFill>
              </a:rPr>
              <a:t>,</a:t>
            </a:r>
            <a:r>
              <a:rPr lang="he-IL" sz="1100" baseline="0">
                <a:solidFill>
                  <a:sysClr val="windowText" lastClr="000000"/>
                </a:solidFill>
              </a:rPr>
              <a:t> </a:t>
            </a:r>
            <a:r>
              <a:rPr lang="he-IL" sz="1100">
                <a:solidFill>
                  <a:sysClr val="windowText" lastClr="000000"/>
                </a:solidFill>
              </a:rPr>
              <a:t>במיליארדי ש"ח ואחוזים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1203703703704"/>
          <c:y val="0.33455555555555549"/>
          <c:w val="0.72569691358024691"/>
          <c:h val="0.575979166666666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11-4CBC-B529-1BD07E069C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11-4CBC-B529-1BD07E069C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11-4CBC-B529-1BD07E069C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11-4CBC-B529-1BD07E069C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11-4CBC-B529-1BD07E069C9C}"/>
              </c:ext>
            </c:extLst>
          </c:dPt>
          <c:dLbls>
            <c:dLbl>
              <c:idx val="0"/>
              <c:layout>
                <c:manualLayout>
                  <c:x val="8.956058544414821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11-4CBC-B529-1BD07E069C9C}"/>
                </c:ext>
              </c:extLst>
            </c:dLbl>
            <c:dLbl>
              <c:idx val="3"/>
              <c:layout>
                <c:manualLayout>
                  <c:x val="-8.7321570808044521E-2"/>
                  <c:y val="-1.94174757281553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11-4CBC-B529-1BD07E069C9C}"/>
                </c:ext>
              </c:extLst>
            </c:dLbl>
            <c:dLbl>
              <c:idx val="4"/>
              <c:layout>
                <c:manualLayout>
                  <c:x val="1.3434087816622151E-2"/>
                  <c:y val="-5.82524271844660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A11-4CBC-B529-1BD07E069C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'איור 5'!$A$4:$A$8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5'!$O$4:$O$8</c:f>
              <c:numCache>
                <c:formatCode>0.0</c:formatCode>
                <c:ptCount val="5"/>
                <c:pt idx="0">
                  <c:v>0.38090199999999996</c:v>
                </c:pt>
                <c:pt idx="1">
                  <c:v>1.3493849243826259</c:v>
                </c:pt>
                <c:pt idx="2">
                  <c:v>0.84981741541255895</c:v>
                </c:pt>
                <c:pt idx="3">
                  <c:v>0.26698100000278102</c:v>
                </c:pt>
                <c:pt idx="4">
                  <c:v>8.4038000000000002E-2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11-4CBC-B529-1BD07E069C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ב. מסגרות אשראי לנכסים בשיעור תפוסה נמוך מ- 80%</a:t>
            </a: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</a:t>
            </a:r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מתוך סה"כ מסגרות האשראי</a:t>
            </a: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לפי יעוד הנכס</a:t>
            </a:r>
            <a:r>
              <a:rPr lang="he-IL" sz="1100" baseline="300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1 </a:t>
            </a:r>
          </a:p>
        </c:rich>
      </c:tx>
      <c:layout>
        <c:manualLayout>
          <c:xMode val="edge"/>
          <c:yMode val="edge"/>
          <c:x val="0.15511049382716052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141697530864198"/>
          <c:y val="0.17395472222222222"/>
          <c:w val="0.85546574074074078"/>
          <c:h val="0.6200702777777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822-4CFD-AFEF-C4E38409A7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822-4CFD-AFEF-C4E38409A7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822-4CFD-AFEF-C4E38409A7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822-4CFD-AFEF-C4E38409A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5'!$A$4:$A$8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משרדים</c:v>
                </c:pt>
                <c:pt idx="3">
                  <c:v>מלונות</c:v>
                </c:pt>
                <c:pt idx="4">
                  <c:v>אחר</c:v>
                </c:pt>
              </c:strCache>
            </c:strRef>
          </c:cat>
          <c:val>
            <c:numRef>
              <c:f>'איור 5'!$N$4:$N$8</c:f>
              <c:numCache>
                <c:formatCode>0</c:formatCode>
                <c:ptCount val="5"/>
                <c:pt idx="0">
                  <c:v>13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22-4CFD-AFEF-C4E38409A7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7615912"/>
        <c:axId val="497617552"/>
      </c:barChart>
      <c:catAx>
        <c:axId val="49761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7617552"/>
        <c:crosses val="autoZero"/>
        <c:auto val="1"/>
        <c:lblAlgn val="ctr"/>
        <c:lblOffset val="100"/>
        <c:noMultiLvlLbl val="0"/>
      </c:catAx>
      <c:valAx>
        <c:axId val="49761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76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236625</xdr:colOff>
      <xdr:row>15</xdr:row>
      <xdr:rowOff>133348</xdr:rowOff>
    </xdr:from>
    <xdr:to>
      <xdr:col>11</xdr:col>
      <xdr:colOff>733425</xdr:colOff>
      <xdr:row>52</xdr:row>
      <xdr:rowOff>142425</xdr:rowOff>
    </xdr:to>
    <xdr:grpSp>
      <xdr:nvGrpSpPr>
        <xdr:cNvPr id="2" name="קבוצה 1"/>
        <xdr:cNvGrpSpPr/>
      </xdr:nvGrpSpPr>
      <xdr:grpSpPr>
        <a:xfrm>
          <a:off x="11176346075" y="3657598"/>
          <a:ext cx="3227300" cy="6470202"/>
          <a:chOff x="11226726975" y="5991223"/>
          <a:chExt cx="3240000" cy="6705152"/>
        </a:xfrm>
      </xdr:grpSpPr>
      <xdr:graphicFrame macro="">
        <xdr:nvGraphicFramePr>
          <xdr:cNvPr id="3" name="תרשים 2"/>
          <xdr:cNvGraphicFramePr>
            <a:graphicFrameLocks/>
          </xdr:cNvGraphicFramePr>
        </xdr:nvGraphicFramePr>
        <xdr:xfrm>
          <a:off x="11226726975" y="5991223"/>
          <a:ext cx="324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תרשים 3"/>
          <xdr:cNvGraphicFramePr>
            <a:graphicFrameLocks/>
          </xdr:cNvGraphicFramePr>
        </xdr:nvGraphicFramePr>
        <xdr:xfrm>
          <a:off x="11226726975" y="9096375"/>
          <a:ext cx="324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7</xdr:col>
      <xdr:colOff>228600</xdr:colOff>
      <xdr:row>12</xdr:row>
      <xdr:rowOff>85725</xdr:rowOff>
    </xdr:from>
    <xdr:to>
      <xdr:col>11</xdr:col>
      <xdr:colOff>725400</xdr:colOff>
      <xdr:row>15</xdr:row>
      <xdr:rowOff>45675</xdr:rowOff>
    </xdr:to>
    <xdr:sp macro="" textlink="">
      <xdr:nvSpPr>
        <xdr:cNvPr id="5" name="TextBox 4"/>
        <xdr:cNvSpPr txBox="1"/>
      </xdr:nvSpPr>
      <xdr:spPr>
        <a:xfrm>
          <a:off x="11228335200" y="3162300"/>
          <a:ext cx="3240000" cy="50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חלק משמעותי מהנכסים עם תפוסה נמוכה הממומנים בבנקים מיועדים למסחר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0.25035</cdr:x>
      <cdr:y>0.86254</cdr:y>
    </cdr:from>
    <cdr:to>
      <cdr:x>1</cdr:x>
      <cdr:y>0.9816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1134" y="3105150"/>
          <a:ext cx="2428866" cy="428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נתוני חמשת הבנקים הגדולים ליום 30.6.20.</a:t>
          </a:r>
        </a:p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: דיווחי הבנקים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0.06615</cdr:y>
    </cdr:from>
    <cdr:to>
      <cdr:x>0.15581</cdr:x>
      <cdr:y>0.13494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38125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506;&#1493;&#1514;&#1511;%20&#1513;&#1500;%20&#1506;&#1493;&#1514;&#1511;%20&#1513;&#1500;%20&#1495;&#1491;&#1513;-&#1488;&#1497;&#1493;&#1512;&#1497;&#1501;%20&#1514;&#1497;&#1489;&#1492;%20&#1488;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/>
      <sheetData sheetId="3"/>
      <sheetData sheetId="4">
        <row r="4">
          <cell r="A4" t="str">
            <v>מגורים</v>
          </cell>
          <cell r="N4">
            <v>13</v>
          </cell>
          <cell r="O4">
            <v>0.38090199999999996</v>
          </cell>
        </row>
        <row r="5">
          <cell r="A5" t="str">
            <v>מסחר</v>
          </cell>
          <cell r="N5">
            <v>5</v>
          </cell>
          <cell r="O5">
            <v>1.3493849243826259</v>
          </cell>
        </row>
        <row r="6">
          <cell r="A6" t="str">
            <v>משרדים</v>
          </cell>
          <cell r="N6">
            <v>6</v>
          </cell>
          <cell r="O6">
            <v>0.84981741541255895</v>
          </cell>
        </row>
        <row r="7">
          <cell r="A7" t="str">
            <v>מלונות</v>
          </cell>
          <cell r="N7">
            <v>8</v>
          </cell>
          <cell r="O7">
            <v>0.26698100000278102</v>
          </cell>
        </row>
        <row r="8">
          <cell r="A8" t="str">
            <v>אחר</v>
          </cell>
          <cell r="N8">
            <v>2</v>
          </cell>
          <cell r="O8">
            <v>8.4038000000000002E-2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rightToLeft="1" tabSelected="1" view="pageBreakPreview" zoomScale="60" zoomScaleNormal="100" workbookViewId="0">
      <selection activeCell="O49" sqref="O49"/>
    </sheetView>
  </sheetViews>
  <sheetFormatPr defaultRowHeight="14.25" x14ac:dyDescent="0.2"/>
  <cols>
    <col min="1" max="11" width="9" style="4"/>
    <col min="12" max="12" width="10.5" style="4" bestFit="1" customWidth="1"/>
    <col min="13" max="13" width="9" style="4"/>
    <col min="14" max="14" width="12" style="4" bestFit="1" customWidth="1"/>
    <col min="15" max="15" width="10.5" style="4" bestFit="1" customWidth="1"/>
    <col min="16" max="16384" width="9" style="4"/>
  </cols>
  <sheetData>
    <row r="1" spans="1:18" s="2" customFormat="1" ht="85.5" x14ac:dyDescent="0.2">
      <c r="A1" s="1"/>
      <c r="B1" s="1" t="s">
        <v>0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4</v>
      </c>
      <c r="H1" s="1" t="s">
        <v>5</v>
      </c>
      <c r="I1" s="1"/>
      <c r="J1" s="1" t="s">
        <v>6</v>
      </c>
      <c r="K1" s="1" t="s">
        <v>7</v>
      </c>
      <c r="L1" s="1" t="s">
        <v>8</v>
      </c>
      <c r="M1" s="1" t="s">
        <v>8</v>
      </c>
      <c r="N1" s="1" t="s">
        <v>9</v>
      </c>
      <c r="O1" s="1" t="s">
        <v>10</v>
      </c>
      <c r="P1" s="1" t="s">
        <v>10</v>
      </c>
      <c r="Q1" s="1" t="s">
        <v>11</v>
      </c>
      <c r="R1" s="1" t="s">
        <v>12</v>
      </c>
    </row>
    <row r="2" spans="1:18" x14ac:dyDescent="0.2">
      <c r="A2" s="3"/>
      <c r="B2" s="3" t="s">
        <v>13</v>
      </c>
      <c r="C2" s="3" t="s">
        <v>14</v>
      </c>
      <c r="D2" s="3" t="s">
        <v>15</v>
      </c>
      <c r="E2" s="3" t="s">
        <v>16</v>
      </c>
      <c r="F2" s="3"/>
      <c r="G2" s="3"/>
      <c r="H2" s="3" t="s">
        <v>17</v>
      </c>
      <c r="I2" s="3"/>
      <c r="J2" s="3" t="s">
        <v>18</v>
      </c>
      <c r="K2" s="3" t="s">
        <v>18</v>
      </c>
      <c r="L2" s="3" t="s">
        <v>19</v>
      </c>
      <c r="M2" s="3" t="s">
        <v>16</v>
      </c>
      <c r="N2" s="3" t="s">
        <v>18</v>
      </c>
      <c r="O2" s="3" t="s">
        <v>19</v>
      </c>
      <c r="P2" s="3" t="s">
        <v>16</v>
      </c>
      <c r="Q2" s="3"/>
      <c r="R2" s="3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3" t="s">
        <v>20</v>
      </c>
      <c r="B4" s="5">
        <v>171</v>
      </c>
      <c r="C4" s="6"/>
      <c r="D4" s="6">
        <v>3</v>
      </c>
      <c r="E4" s="6">
        <v>2931.3641709615167</v>
      </c>
      <c r="F4" s="6">
        <v>2773.0765575099999</v>
      </c>
      <c r="G4" s="6">
        <v>46.750707861516986</v>
      </c>
      <c r="H4" s="7">
        <v>5.7485323029902155E-2</v>
      </c>
      <c r="I4" s="7">
        <v>5.7485323029902155E-2</v>
      </c>
      <c r="J4" s="8">
        <v>0.54</v>
      </c>
      <c r="K4" s="8">
        <f t="shared" ref="K4:K9" si="0">M4/E4</f>
        <v>0.19772835229823829</v>
      </c>
      <c r="L4" s="9">
        <f>M4/1000</f>
        <v>0.579613807510312</v>
      </c>
      <c r="M4" s="6">
        <v>579.61380751031197</v>
      </c>
      <c r="N4" s="10">
        <v>13</v>
      </c>
      <c r="O4" s="9">
        <f t="shared" ref="O4:O9" si="1">P4/1000</f>
        <v>0.38090199999999996</v>
      </c>
      <c r="P4" s="6">
        <v>380.90199999999999</v>
      </c>
      <c r="Q4" s="8">
        <v>0.19772835229823829</v>
      </c>
      <c r="R4" s="8">
        <v>0.12994018408673541</v>
      </c>
    </row>
    <row r="5" spans="1:18" x14ac:dyDescent="0.2">
      <c r="A5" s="3" t="s">
        <v>21</v>
      </c>
      <c r="B5" s="5">
        <v>1673</v>
      </c>
      <c r="C5" s="6"/>
      <c r="D5" s="6">
        <v>26</v>
      </c>
      <c r="E5" s="6">
        <v>25383.919619536562</v>
      </c>
      <c r="F5" s="6">
        <v>23467.386160869999</v>
      </c>
      <c r="G5" s="6">
        <v>206.00307488656441</v>
      </c>
      <c r="H5" s="7">
        <v>0.49778967538362767</v>
      </c>
      <c r="I5" s="7">
        <v>0.49778967538362767</v>
      </c>
      <c r="J5" s="8">
        <v>0.59</v>
      </c>
      <c r="K5" s="8">
        <f t="shared" si="0"/>
        <v>0.13987210310440457</v>
      </c>
      <c r="L5" s="9">
        <f>M5/1000</f>
        <v>3.550502222217736</v>
      </c>
      <c r="M5" s="6">
        <v>3550.5022222177358</v>
      </c>
      <c r="N5" s="10">
        <v>5</v>
      </c>
      <c r="O5" s="9">
        <f t="shared" si="1"/>
        <v>1.3493849243826259</v>
      </c>
      <c r="P5" s="6">
        <v>1349.384924382626</v>
      </c>
      <c r="Q5" s="8">
        <v>0.13987210310440457</v>
      </c>
      <c r="R5" s="8">
        <v>5.3159044962625905E-2</v>
      </c>
    </row>
    <row r="6" spans="1:18" x14ac:dyDescent="0.2">
      <c r="A6" s="3" t="s">
        <v>22</v>
      </c>
      <c r="B6" s="5">
        <v>655</v>
      </c>
      <c r="C6" s="6"/>
      <c r="D6" s="6">
        <v>15</v>
      </c>
      <c r="E6" s="6">
        <v>15070.799270510157</v>
      </c>
      <c r="F6" s="6">
        <v>12286.633625070001</v>
      </c>
      <c r="G6" s="6">
        <v>102.66671378015612</v>
      </c>
      <c r="H6" s="7">
        <v>0.29554491146690881</v>
      </c>
      <c r="I6" s="7">
        <v>0.29554491146690881</v>
      </c>
      <c r="J6" s="8">
        <v>0.46</v>
      </c>
      <c r="K6" s="8">
        <f t="shared" si="0"/>
        <v>0.14680563006778716</v>
      </c>
      <c r="L6" s="9">
        <f>M6/1000</f>
        <v>2.2124781825323909</v>
      </c>
      <c r="M6" s="6">
        <v>2212.4781825323907</v>
      </c>
      <c r="N6" s="10">
        <v>6</v>
      </c>
      <c r="O6" s="9">
        <f t="shared" si="1"/>
        <v>0.84981741541255895</v>
      </c>
      <c r="P6" s="6">
        <v>849.81741541255894</v>
      </c>
      <c r="Q6" s="8">
        <v>0.14680563006778716</v>
      </c>
      <c r="R6" s="8">
        <v>5.6388344118910957E-2</v>
      </c>
    </row>
    <row r="7" spans="1:18" x14ac:dyDescent="0.2">
      <c r="A7" s="3" t="s">
        <v>23</v>
      </c>
      <c r="B7" s="5">
        <v>153</v>
      </c>
      <c r="C7" s="6"/>
      <c r="D7" s="6">
        <v>3</v>
      </c>
      <c r="E7" s="6">
        <v>3397.6684920729163</v>
      </c>
      <c r="F7" s="6">
        <v>3261.3669901199996</v>
      </c>
      <c r="G7" s="6">
        <v>6.3720000329161195</v>
      </c>
      <c r="H7" s="7">
        <v>6.6629753051551596E-2</v>
      </c>
      <c r="I7" s="7">
        <v>6.6629753051551596E-2</v>
      </c>
      <c r="J7" s="8">
        <v>0.66</v>
      </c>
      <c r="K7" s="8">
        <f t="shared" si="0"/>
        <v>0.19042405071961183</v>
      </c>
      <c r="L7" s="9">
        <f>M7/1000</f>
        <v>0.64699779726292006</v>
      </c>
      <c r="M7" s="6">
        <v>646.99779726292002</v>
      </c>
      <c r="N7" s="10">
        <v>8</v>
      </c>
      <c r="O7" s="9">
        <f t="shared" si="1"/>
        <v>0.26698100000278102</v>
      </c>
      <c r="P7" s="6">
        <v>266.981000002781</v>
      </c>
      <c r="Q7" s="8">
        <v>0.19042405071961183</v>
      </c>
      <c r="R7" s="8">
        <v>7.8577707220605267E-2</v>
      </c>
    </row>
    <row r="8" spans="1:18" x14ac:dyDescent="0.2">
      <c r="A8" s="3" t="s">
        <v>24</v>
      </c>
      <c r="B8" s="5">
        <v>236</v>
      </c>
      <c r="C8" s="6"/>
      <c r="D8" s="6">
        <v>4</v>
      </c>
      <c r="E8" s="6">
        <v>4209.5110130300009</v>
      </c>
      <c r="F8" s="6">
        <v>3568.4450509200005</v>
      </c>
      <c r="G8" s="6">
        <v>34.107364529999998</v>
      </c>
      <c r="H8" s="7">
        <v>8.255033706800978E-2</v>
      </c>
      <c r="I8" s="7">
        <v>8.255033706800978E-2</v>
      </c>
      <c r="J8" s="8">
        <v>0.63</v>
      </c>
      <c r="K8" s="8">
        <f t="shared" si="0"/>
        <v>0.15558023508259969</v>
      </c>
      <c r="L8" s="9">
        <f>M8/1000</f>
        <v>0.65491671298999998</v>
      </c>
      <c r="M8" s="6">
        <v>654.91671298999995</v>
      </c>
      <c r="N8" s="10">
        <v>2</v>
      </c>
      <c r="O8" s="9">
        <f t="shared" si="1"/>
        <v>8.4038000000000002E-2</v>
      </c>
      <c r="P8" s="6">
        <v>84.037999999999997</v>
      </c>
      <c r="Q8" s="8">
        <v>0.15558023508259969</v>
      </c>
      <c r="R8" s="8">
        <v>1.9963838968438653E-2</v>
      </c>
    </row>
    <row r="9" spans="1:18" x14ac:dyDescent="0.2">
      <c r="A9" s="3" t="s">
        <v>25</v>
      </c>
      <c r="B9" s="6">
        <v>2889</v>
      </c>
      <c r="C9" s="3"/>
      <c r="D9" s="6">
        <v>51</v>
      </c>
      <c r="E9" s="6">
        <v>50993.262566111152</v>
      </c>
      <c r="F9" s="6">
        <v>45356.908384490001</v>
      </c>
      <c r="G9" s="6">
        <v>395.89986109115358</v>
      </c>
      <c r="H9" s="8">
        <v>0.99999999999999989</v>
      </c>
      <c r="I9" s="8">
        <v>0.99999999999999989</v>
      </c>
      <c r="J9" s="8">
        <v>0.55667099155413569</v>
      </c>
      <c r="K9" s="8">
        <f t="shared" si="0"/>
        <v>0.14991213226654196</v>
      </c>
      <c r="L9" s="3"/>
      <c r="M9" s="6">
        <v>7644.5087225133584</v>
      </c>
      <c r="N9" s="10">
        <v>6</v>
      </c>
      <c r="O9" s="9">
        <f t="shared" si="1"/>
        <v>2.9311233397979657</v>
      </c>
      <c r="P9" s="6">
        <v>2931.1233397979659</v>
      </c>
      <c r="Q9" s="8">
        <v>0.14991213226654196</v>
      </c>
      <c r="R9" s="8">
        <v>5.7480600226311407E-2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5743D-962A-4075-A439-03C629C9AE83}"/>
</file>

<file path=customXml/itemProps2.xml><?xml version="1.0" encoding="utf-8"?>
<ds:datastoreItem xmlns:ds="http://schemas.openxmlformats.org/officeDocument/2006/customXml" ds:itemID="{5CEEB735-9D1B-46CE-BBCD-BAA5C68D98B0}"/>
</file>

<file path=customXml/itemProps3.xml><?xml version="1.0" encoding="utf-8"?>
<ds:datastoreItem xmlns:ds="http://schemas.openxmlformats.org/officeDocument/2006/customXml" ds:itemID="{9D61C870-B5AC-4913-9BA3-416E5AA7F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</vt:lpstr>
      <vt:lpstr>'איור 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2021-05-31T08:19:42Z</dcterms:created>
  <dcterms:modified xsi:type="dcterms:W3CDTF">2021-05-31T08:20:22Z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