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1.xml" ContentType="application/vnd.ms-office.chartstyle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10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D73" i="1" s="1"/>
  <c r="B73" i="1"/>
  <c r="D72" i="1"/>
  <c r="C72" i="1"/>
  <c r="B72" i="1"/>
  <c r="C69" i="1" a="1"/>
  <c r="C69" i="1" s="1"/>
  <c r="D69" i="1" s="1"/>
  <c r="B69" i="1" a="1"/>
  <c r="B69" i="1" s="1"/>
  <c r="C68" i="1"/>
  <c r="D68" i="1" s="1"/>
  <c r="C68" i="1" a="1"/>
  <c r="B68" i="1"/>
  <c r="B68" i="1" a="1"/>
  <c r="C67" i="1" a="1"/>
  <c r="C67" i="1" s="1"/>
  <c r="B67" i="1" a="1"/>
  <c r="B67" i="1" s="1"/>
  <c r="C64" i="1"/>
  <c r="C63" i="1"/>
  <c r="F60" i="1"/>
  <c r="D67" i="1" l="1"/>
</calcChain>
</file>

<file path=xl/sharedStrings.xml><?xml version="1.0" encoding="utf-8"?>
<sst xmlns="http://schemas.openxmlformats.org/spreadsheetml/2006/main" count="4" uniqueCount="4">
  <si>
    <t>סה"כ ביצועים</t>
  </si>
  <si>
    <t>Refinanced credit</t>
  </si>
  <si>
    <t>Weighted real interest rate</t>
  </si>
  <si>
    <t>תאריך/DP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</si>
</sst>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1"/>
    <xf numFmtId="0" fontId="1" fillId="0" borderId="0" xfId="1" applyFont="1"/>
    <xf numFmtId="0" fontId="1" fillId="0" borderId="1" xfId="1" applyBorder="1"/>
    <xf numFmtId="14" fontId="1" fillId="0" borderId="0" xfId="1" applyNumberFormat="1"/>
    <xf numFmtId="4" fontId="1" fillId="0" borderId="0" xfId="1" applyNumberFormat="1"/>
    <xf numFmtId="2" fontId="1" fillId="0" borderId="2" xfId="1" applyNumberFormat="1" applyBorder="1" applyAlignment="1">
      <alignment horizontal="center"/>
    </xf>
    <xf numFmtId="164" fontId="0" fillId="0" borderId="0" xfId="2" applyNumberFormat="1" applyFont="1"/>
    <xf numFmtId="14" fontId="1" fillId="0" borderId="3" xfId="1" applyNumberFormat="1" applyBorder="1"/>
    <xf numFmtId="0" fontId="1" fillId="0" borderId="3" xfId="1" applyBorder="1"/>
    <xf numFmtId="0" fontId="1" fillId="0" borderId="0" xfId="1" applyNumberFormat="1"/>
    <xf numFmtId="1" fontId="1" fillId="0" borderId="0" xfId="1" applyNumberFormat="1" applyFill="1" applyBorder="1"/>
    <xf numFmtId="165" fontId="0" fillId="0" borderId="0" xfId="3" applyNumberFormat="1" applyFont="1"/>
    <xf numFmtId="10" fontId="0" fillId="0" borderId="0" xfId="2" applyNumberFormat="1" applyFont="1"/>
    <xf numFmtId="3" fontId="1" fillId="0" borderId="0" xfId="1" applyNumberFormat="1"/>
  </cellXfs>
  <cellStyles count="4">
    <cellStyle name="Comma 9" xfId="3"/>
    <cellStyle name="Normal" xfId="0" builtinId="0"/>
    <cellStyle name="Normal 8" xfId="1"/>
    <cellStyle name="Percent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76526662105043E-2"/>
          <c:y val="0.20876590909090906"/>
          <c:w val="0.8943490069080583"/>
          <c:h val="0.50287727272727278"/>
        </c:manualLayout>
      </c:layout>
      <c:lineChart>
        <c:grouping val="standard"/>
        <c:varyColors val="0"/>
        <c:ser>
          <c:idx val="2"/>
          <c:order val="0"/>
          <c:tx>
            <c:strRef>
              <c:f>'Figure 10'!$C$4</c:f>
              <c:strCache>
                <c:ptCount val="1"/>
                <c:pt idx="0">
                  <c:v>Refinanced credit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10'!$A$6:$A$61</c:f>
              <c:numCache>
                <c:formatCode>m/d/yyyy</c:formatCode>
                <c:ptCount val="56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</c:numCache>
            </c:numRef>
          </c:cat>
          <c:val>
            <c:numRef>
              <c:f>'Figure 10'!$C$6:$C$61</c:f>
              <c:numCache>
                <c:formatCode>General</c:formatCode>
                <c:ptCount val="56"/>
                <c:pt idx="0">
                  <c:v>1294.2875100000001</c:v>
                </c:pt>
                <c:pt idx="1">
                  <c:v>1095.4584600000001</c:v>
                </c:pt>
                <c:pt idx="2">
                  <c:v>1489.7362599999999</c:v>
                </c:pt>
                <c:pt idx="3">
                  <c:v>1476.34303</c:v>
                </c:pt>
                <c:pt idx="4">
                  <c:v>1744.5483000000002</c:v>
                </c:pt>
                <c:pt idx="5">
                  <c:v>2026.3591799999999</c:v>
                </c:pt>
                <c:pt idx="6">
                  <c:v>1521.59501</c:v>
                </c:pt>
                <c:pt idx="7">
                  <c:v>1088.51081</c:v>
                </c:pt>
                <c:pt idx="8">
                  <c:v>719.82531000000006</c:v>
                </c:pt>
                <c:pt idx="9">
                  <c:v>762.32504000000006</c:v>
                </c:pt>
                <c:pt idx="10">
                  <c:v>871.04011000000003</c:v>
                </c:pt>
                <c:pt idx="11">
                  <c:v>903.91946999999993</c:v>
                </c:pt>
                <c:pt idx="12">
                  <c:v>768.75596999999993</c:v>
                </c:pt>
                <c:pt idx="13">
                  <c:v>677.15960999999993</c:v>
                </c:pt>
                <c:pt idx="14">
                  <c:v>707.63118999999995</c:v>
                </c:pt>
                <c:pt idx="15">
                  <c:v>522.17466999999999</c:v>
                </c:pt>
                <c:pt idx="16">
                  <c:v>542.95407</c:v>
                </c:pt>
                <c:pt idx="17">
                  <c:v>515.39583000000005</c:v>
                </c:pt>
                <c:pt idx="18">
                  <c:v>435.43228999999997</c:v>
                </c:pt>
                <c:pt idx="19">
                  <c:v>402.75317000000001</c:v>
                </c:pt>
                <c:pt idx="20">
                  <c:v>313.53833000000003</c:v>
                </c:pt>
                <c:pt idx="21">
                  <c:v>219.62461999999999</c:v>
                </c:pt>
                <c:pt idx="22">
                  <c:v>372.83734999999996</c:v>
                </c:pt>
                <c:pt idx="23">
                  <c:v>366.64456999999999</c:v>
                </c:pt>
                <c:pt idx="24">
                  <c:v>310.61465000000004</c:v>
                </c:pt>
                <c:pt idx="25">
                  <c:v>263.13428999999996</c:v>
                </c:pt>
                <c:pt idx="26">
                  <c:v>290.67399999999998</c:v>
                </c:pt>
                <c:pt idx="27">
                  <c:v>246.535</c:v>
                </c:pt>
                <c:pt idx="28">
                  <c:v>346.34699999999998</c:v>
                </c:pt>
                <c:pt idx="29">
                  <c:v>347.00655</c:v>
                </c:pt>
                <c:pt idx="30">
                  <c:v>320.01249999999999</c:v>
                </c:pt>
                <c:pt idx="31">
                  <c:v>338.63799999999998</c:v>
                </c:pt>
                <c:pt idx="32">
                  <c:v>320.07600000000002</c:v>
                </c:pt>
                <c:pt idx="33">
                  <c:v>328.51600000000002</c:v>
                </c:pt>
                <c:pt idx="34">
                  <c:v>451.16199999999998</c:v>
                </c:pt>
                <c:pt idx="35">
                  <c:v>461.98899999999998</c:v>
                </c:pt>
                <c:pt idx="36">
                  <c:v>544.83699999999999</c:v>
                </c:pt>
                <c:pt idx="37">
                  <c:v>527.90200000000004</c:v>
                </c:pt>
                <c:pt idx="38">
                  <c:v>516.89099999999996</c:v>
                </c:pt>
                <c:pt idx="39">
                  <c:v>498.34899999999999</c:v>
                </c:pt>
                <c:pt idx="40">
                  <c:v>467.71199999999999</c:v>
                </c:pt>
                <c:pt idx="41">
                  <c:v>490.49</c:v>
                </c:pt>
                <c:pt idx="42">
                  <c:v>561.17499999999995</c:v>
                </c:pt>
                <c:pt idx="43">
                  <c:v>461.89400000000001</c:v>
                </c:pt>
                <c:pt idx="44">
                  <c:v>345.78800000000001</c:v>
                </c:pt>
                <c:pt idx="45">
                  <c:v>471.79500000000002</c:v>
                </c:pt>
                <c:pt idx="46">
                  <c:v>467.63499999999999</c:v>
                </c:pt>
                <c:pt idx="47">
                  <c:v>499.28199999999998</c:v>
                </c:pt>
                <c:pt idx="48">
                  <c:v>580.553</c:v>
                </c:pt>
                <c:pt idx="49">
                  <c:v>505.13099999999997</c:v>
                </c:pt>
                <c:pt idx="50">
                  <c:v>558.471</c:v>
                </c:pt>
                <c:pt idx="51">
                  <c:v>594.548</c:v>
                </c:pt>
                <c:pt idx="52">
                  <c:v>541.93700000000001</c:v>
                </c:pt>
                <c:pt idx="53">
                  <c:v>575.22699999999998</c:v>
                </c:pt>
                <c:pt idx="54">
                  <c:v>720.01300000000003</c:v>
                </c:pt>
                <c:pt idx="55">
                  <c:v>700.17100000000005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0-4BBD-869D-0084C89C2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53168"/>
        <c:axId val="681247264"/>
      </c:lineChart>
      <c:lineChart>
        <c:grouping val="standard"/>
        <c:varyColors val="0"/>
        <c:ser>
          <c:idx val="0"/>
          <c:order val="1"/>
          <c:tx>
            <c:strRef>
              <c:f>'Figure 10'!$D$4</c:f>
              <c:strCache>
                <c:ptCount val="1"/>
                <c:pt idx="0">
                  <c:v>Weighted real interest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10'!$A$6:$A$61</c:f>
              <c:numCache>
                <c:formatCode>m/d/yyyy</c:formatCode>
                <c:ptCount val="56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</c:numCache>
            </c:numRef>
          </c:cat>
          <c:val>
            <c:numRef>
              <c:f>'Figure 10'!$D$6:$D$61</c:f>
              <c:numCache>
                <c:formatCode>0.00</c:formatCode>
                <c:ptCount val="56"/>
                <c:pt idx="0">
                  <c:v>0.98574986652939212</c:v>
                </c:pt>
                <c:pt idx="1">
                  <c:v>0.97483038956209644</c:v>
                </c:pt>
                <c:pt idx="2">
                  <c:v>0.84610143343300181</c:v>
                </c:pt>
                <c:pt idx="3">
                  <c:v>0.79008219562143511</c:v>
                </c:pt>
                <c:pt idx="4">
                  <c:v>0.71368007339228279</c:v>
                </c:pt>
                <c:pt idx="5">
                  <c:v>0.80122820685498231</c:v>
                </c:pt>
                <c:pt idx="6">
                  <c:v>0.98250474869703441</c:v>
                </c:pt>
                <c:pt idx="7">
                  <c:v>1.053871692745707</c:v>
                </c:pt>
                <c:pt idx="8">
                  <c:v>1.1079207466931478</c:v>
                </c:pt>
                <c:pt idx="9">
                  <c:v>1.1105547284896375</c:v>
                </c:pt>
                <c:pt idx="10">
                  <c:v>1.1399623065381914</c:v>
                </c:pt>
                <c:pt idx="11">
                  <c:v>1.1684828355278689</c:v>
                </c:pt>
                <c:pt idx="12">
                  <c:v>1.2727673442192247</c:v>
                </c:pt>
                <c:pt idx="13">
                  <c:v>1.2360320022274993</c:v>
                </c:pt>
                <c:pt idx="14">
                  <c:v>1.1769434828198893</c:v>
                </c:pt>
                <c:pt idx="15">
                  <c:v>1.2466085133376035</c:v>
                </c:pt>
                <c:pt idx="16">
                  <c:v>1.2665977406729505</c:v>
                </c:pt>
                <c:pt idx="17">
                  <c:v>1.3250563698465569</c:v>
                </c:pt>
                <c:pt idx="18">
                  <c:v>1.4177341892830659</c:v>
                </c:pt>
                <c:pt idx="19">
                  <c:v>1.5029677304402231</c:v>
                </c:pt>
                <c:pt idx="20">
                  <c:v>1.7223499278820797</c:v>
                </c:pt>
                <c:pt idx="21">
                  <c:v>1.8211120261225906</c:v>
                </c:pt>
                <c:pt idx="22">
                  <c:v>1.9116198617702627</c:v>
                </c:pt>
                <c:pt idx="23">
                  <c:v>2.0287054125198591</c:v>
                </c:pt>
                <c:pt idx="24">
                  <c:v>2.0275591209226822</c:v>
                </c:pt>
                <c:pt idx="25">
                  <c:v>2.1194224596726667</c:v>
                </c:pt>
                <c:pt idx="26">
                  <c:v>2.0768473983597344</c:v>
                </c:pt>
                <c:pt idx="27">
                  <c:v>2.0674082391329089</c:v>
                </c:pt>
                <c:pt idx="28">
                  <c:v>1.9794286540631112</c:v>
                </c:pt>
                <c:pt idx="29">
                  <c:v>1.9130856160020473</c:v>
                </c:pt>
                <c:pt idx="30">
                  <c:v>1.8613632716457973</c:v>
                </c:pt>
                <c:pt idx="31">
                  <c:v>1.756937847872684</c:v>
                </c:pt>
                <c:pt idx="32">
                  <c:v>1.7953582733114279</c:v>
                </c:pt>
                <c:pt idx="33">
                  <c:v>1.7679037656248167</c:v>
                </c:pt>
                <c:pt idx="34">
                  <c:v>1.7625938548068134</c:v>
                </c:pt>
                <c:pt idx="35">
                  <c:v>1.5743077783177974</c:v>
                </c:pt>
                <c:pt idx="36">
                  <c:v>1.5828387003914501</c:v>
                </c:pt>
                <c:pt idx="37">
                  <c:v>1.6114422267611801</c:v>
                </c:pt>
                <c:pt idx="38">
                  <c:v>1.5907432143219229</c:v>
                </c:pt>
                <c:pt idx="39">
                  <c:v>1.5584799235072653</c:v>
                </c:pt>
                <c:pt idx="40">
                  <c:v>1.5886881745955237</c:v>
                </c:pt>
                <c:pt idx="41">
                  <c:v>1.6114457463357466</c:v>
                </c:pt>
                <c:pt idx="42">
                  <c:v>1.6040793950263332</c:v>
                </c:pt>
                <c:pt idx="43">
                  <c:v>1.6711010404242685</c:v>
                </c:pt>
                <c:pt idx="44">
                  <c:v>1.7201811110927661</c:v>
                </c:pt>
                <c:pt idx="45">
                  <c:v>1.8129981491905309</c:v>
                </c:pt>
                <c:pt idx="46">
                  <c:v>1.8002896295730482</c:v>
                </c:pt>
                <c:pt idx="47">
                  <c:v>1.8852544683267076</c:v>
                </c:pt>
                <c:pt idx="48">
                  <c:v>1.8940350668278698</c:v>
                </c:pt>
                <c:pt idx="49">
                  <c:v>1.8248055363507538</c:v>
                </c:pt>
                <c:pt idx="50">
                  <c:v>1.7346929244017384</c:v>
                </c:pt>
                <c:pt idx="51">
                  <c:v>1.6915528996206783</c:v>
                </c:pt>
                <c:pt idx="52">
                  <c:v>1.626465613808953</c:v>
                </c:pt>
                <c:pt idx="53">
                  <c:v>1.5559051276021645</c:v>
                </c:pt>
                <c:pt idx="54">
                  <c:v>1.4273719481274725</c:v>
                </c:pt>
                <c:pt idx="55">
                  <c:v>1.331836132525253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0-4BBD-869D-0084C89C2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954376"/>
        <c:axId val="706950440"/>
      </c:lineChart>
      <c:dateAx>
        <c:axId val="68125316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681247264"/>
        <c:crosses val="autoZero"/>
        <c:auto val="1"/>
        <c:lblOffset val="100"/>
        <c:baseTimeUnit val="months"/>
      </c:dateAx>
      <c:valAx>
        <c:axId val="6812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NIS million</a:t>
                </a:r>
              </a:p>
            </c:rich>
          </c:tx>
          <c:layout>
            <c:manualLayout>
              <c:xMode val="edge"/>
              <c:yMode val="edge"/>
              <c:x val="1.1350444533314519E-4"/>
              <c:y val="0.14792373737373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681253168"/>
        <c:crosses val="autoZero"/>
        <c:crossBetween val="between"/>
      </c:valAx>
      <c:valAx>
        <c:axId val="70695044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5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endParaRPr lang="he-IL" sz="1050" b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699307733296357"/>
              <c:y val="0.15036489898989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he-IL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706954376"/>
        <c:crosses val="max"/>
        <c:crossBetween val="between"/>
      </c:valAx>
      <c:dateAx>
        <c:axId val="7069543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06950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810109271215339"/>
          <c:y val="0.84638409090909095"/>
          <c:w val="0.69587323010906366"/>
          <c:h val="4.5181039117098316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24493</xdr:colOff>
      <xdr:row>4</xdr:row>
      <xdr:rowOff>7526</xdr:rowOff>
    </xdr:from>
    <xdr:to>
      <xdr:col>11</xdr:col>
      <xdr:colOff>361950</xdr:colOff>
      <xdr:row>25</xdr:row>
      <xdr:rowOff>167051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0.99405</cdr:x>
      <cdr:y>0.12815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8484160" cy="6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10</a:t>
          </a:r>
        </a:p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Refinanced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Credit and the Weighted Real Interest Rate on Mortgages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January 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2015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–July 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2019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0.02269</cdr:x>
      <cdr:y>0.9049</cdr:y>
    </cdr:from>
    <cdr:to>
      <cdr:x>0.96004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2760" y="3583399"/>
          <a:ext cx="4244722" cy="376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weighted interest rate is calculated assuming an inflatoin rate of 2 percent.</a:t>
          </a:r>
        </a:p>
        <a:p xmlns:a="http://schemas.openxmlformats.org/drawingml/2006/main">
          <a:pPr algn="l" rtl="0"/>
          <a:endParaRPr lang="en-US" sz="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he-I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4:F73"/>
  <sheetViews>
    <sheetView tabSelected="1" zoomScaleNormal="100" workbookViewId="0">
      <selection activeCell="M7" sqref="M7"/>
    </sheetView>
  </sheetViews>
  <sheetFormatPr defaultRowHeight="14.25" x14ac:dyDescent="0.2"/>
  <cols>
    <col min="1" max="1" width="10.875" style="1" bestFit="1" customWidth="1"/>
    <col min="2" max="3" width="36.375" style="1" bestFit="1" customWidth="1"/>
    <col min="4" max="4" width="11.125" style="1" customWidth="1"/>
    <col min="5" max="16384" width="9" style="1"/>
  </cols>
  <sheetData>
    <row r="4" spans="1:6" ht="15" thickBot="1" x14ac:dyDescent="0.25">
      <c r="B4" s="1" t="s">
        <v>0</v>
      </c>
      <c r="C4" s="2" t="s">
        <v>1</v>
      </c>
      <c r="D4" s="2" t="s">
        <v>2</v>
      </c>
    </row>
    <row r="5" spans="1:6" x14ac:dyDescent="0.2">
      <c r="A5" s="3" t="s">
        <v>3</v>
      </c>
      <c r="B5" s="3">
        <v>15624</v>
      </c>
      <c r="C5" s="3">
        <v>65637</v>
      </c>
    </row>
    <row r="6" spans="1:6" x14ac:dyDescent="0.2">
      <c r="A6" s="4">
        <v>42035</v>
      </c>
      <c r="B6" s="5">
        <v>4571678.25</v>
      </c>
      <c r="C6" s="1">
        <v>1294.2875100000001</v>
      </c>
      <c r="D6" s="6">
        <v>0.98574986652939212</v>
      </c>
    </row>
    <row r="7" spans="1:6" x14ac:dyDescent="0.2">
      <c r="A7" s="4">
        <v>42063</v>
      </c>
      <c r="B7" s="5">
        <v>4620793.67</v>
      </c>
      <c r="C7" s="1">
        <v>1095.4584600000001</v>
      </c>
      <c r="D7" s="6">
        <v>0.97483038956209644</v>
      </c>
    </row>
    <row r="8" spans="1:6" x14ac:dyDescent="0.2">
      <c r="A8" s="4">
        <v>42094</v>
      </c>
      <c r="B8" s="5">
        <v>5598140.0999999996</v>
      </c>
      <c r="C8" s="1">
        <v>1489.7362599999999</v>
      </c>
      <c r="D8" s="6">
        <v>0.84610143343300181</v>
      </c>
      <c r="F8" s="7"/>
    </row>
    <row r="9" spans="1:6" x14ac:dyDescent="0.2">
      <c r="A9" s="4">
        <v>42124</v>
      </c>
      <c r="B9" s="5">
        <v>4706018.1500000004</v>
      </c>
      <c r="C9" s="1">
        <v>1476.34303</v>
      </c>
      <c r="D9" s="6">
        <v>0.79008219562143511</v>
      </c>
    </row>
    <row r="10" spans="1:6" x14ac:dyDescent="0.2">
      <c r="A10" s="4">
        <v>42155</v>
      </c>
      <c r="B10" s="5">
        <v>5758484.8499999996</v>
      </c>
      <c r="C10" s="1">
        <v>1744.5483000000002</v>
      </c>
      <c r="D10" s="6">
        <v>0.71368007339228279</v>
      </c>
    </row>
    <row r="11" spans="1:6" x14ac:dyDescent="0.2">
      <c r="A11" s="4">
        <v>42185</v>
      </c>
      <c r="B11" s="5">
        <v>6989607.9400000004</v>
      </c>
      <c r="C11" s="1">
        <v>2026.3591799999999</v>
      </c>
      <c r="D11" s="6">
        <v>0.80122820685498231</v>
      </c>
    </row>
    <row r="12" spans="1:6" x14ac:dyDescent="0.2">
      <c r="A12" s="4">
        <v>42216</v>
      </c>
      <c r="B12" s="5">
        <v>6589822.6100000003</v>
      </c>
      <c r="C12" s="1">
        <v>1521.59501</v>
      </c>
      <c r="D12" s="6">
        <v>0.98250474869703441</v>
      </c>
    </row>
    <row r="13" spans="1:6" x14ac:dyDescent="0.2">
      <c r="A13" s="4">
        <v>42247</v>
      </c>
      <c r="B13" s="5">
        <v>6239094.4000000004</v>
      </c>
      <c r="C13" s="1">
        <v>1088.51081</v>
      </c>
      <c r="D13" s="6">
        <v>1.053871692745707</v>
      </c>
    </row>
    <row r="14" spans="1:6" x14ac:dyDescent="0.2">
      <c r="A14" s="4">
        <v>42277</v>
      </c>
      <c r="B14" s="5">
        <v>4193812.43</v>
      </c>
      <c r="C14" s="1">
        <v>719.82531000000006</v>
      </c>
      <c r="D14" s="6">
        <v>1.1079207466931478</v>
      </c>
    </row>
    <row r="15" spans="1:6" x14ac:dyDescent="0.2">
      <c r="A15" s="4">
        <v>42308</v>
      </c>
      <c r="B15" s="5">
        <v>4614960.7</v>
      </c>
      <c r="C15" s="1">
        <v>762.32504000000006</v>
      </c>
      <c r="D15" s="6">
        <v>1.1105547284896375</v>
      </c>
    </row>
    <row r="16" spans="1:6" x14ac:dyDescent="0.2">
      <c r="A16" s="4">
        <v>42338</v>
      </c>
      <c r="B16" s="5">
        <v>5225495.95</v>
      </c>
      <c r="C16" s="1">
        <v>871.04011000000003</v>
      </c>
      <c r="D16" s="6">
        <v>1.1399623065381914</v>
      </c>
    </row>
    <row r="17" spans="1:4" x14ac:dyDescent="0.2">
      <c r="A17" s="4">
        <v>42369</v>
      </c>
      <c r="B17" s="5">
        <v>5634669.8200000003</v>
      </c>
      <c r="C17" s="1">
        <v>903.91946999999993</v>
      </c>
      <c r="D17" s="6">
        <v>1.1684828355278689</v>
      </c>
    </row>
    <row r="18" spans="1:4" x14ac:dyDescent="0.2">
      <c r="A18" s="4">
        <v>42400</v>
      </c>
      <c r="B18" s="5">
        <v>4749789.42</v>
      </c>
      <c r="C18" s="1">
        <v>768.75596999999993</v>
      </c>
      <c r="D18" s="6">
        <v>1.2727673442192247</v>
      </c>
    </row>
    <row r="19" spans="1:4" x14ac:dyDescent="0.2">
      <c r="A19" s="4">
        <v>42429</v>
      </c>
      <c r="B19" s="5">
        <v>4887664.2</v>
      </c>
      <c r="C19" s="1">
        <v>677.15960999999993</v>
      </c>
      <c r="D19" s="6">
        <v>1.2360320022274993</v>
      </c>
    </row>
    <row r="20" spans="1:4" x14ac:dyDescent="0.2">
      <c r="A20" s="4">
        <v>42460</v>
      </c>
      <c r="B20" s="5">
        <v>5270145.67</v>
      </c>
      <c r="C20" s="1">
        <v>707.63118999999995</v>
      </c>
      <c r="D20" s="6">
        <v>1.1769434828198893</v>
      </c>
    </row>
    <row r="21" spans="1:4" x14ac:dyDescent="0.2">
      <c r="A21" s="4">
        <v>42490</v>
      </c>
      <c r="B21" s="5">
        <v>4682425.59</v>
      </c>
      <c r="C21" s="1">
        <v>522.17466999999999</v>
      </c>
      <c r="D21" s="6">
        <v>1.2466085133376035</v>
      </c>
    </row>
    <row r="22" spans="1:4" x14ac:dyDescent="0.2">
      <c r="A22" s="4">
        <v>42521</v>
      </c>
      <c r="B22" s="5">
        <v>5341393.25</v>
      </c>
      <c r="C22" s="1">
        <v>542.95407</v>
      </c>
      <c r="D22" s="6">
        <v>1.2665977406729505</v>
      </c>
    </row>
    <row r="23" spans="1:4" x14ac:dyDescent="0.2">
      <c r="A23" s="4">
        <v>42551</v>
      </c>
      <c r="B23" s="5">
        <v>5578317.7800000003</v>
      </c>
      <c r="C23" s="1">
        <v>515.39583000000005</v>
      </c>
      <c r="D23" s="6">
        <v>1.3250563698465569</v>
      </c>
    </row>
    <row r="24" spans="1:4" x14ac:dyDescent="0.2">
      <c r="A24" s="4">
        <v>42582</v>
      </c>
      <c r="B24" s="5">
        <v>5352595.29</v>
      </c>
      <c r="C24" s="1">
        <v>435.43228999999997</v>
      </c>
      <c r="D24" s="6">
        <v>1.4177341892830659</v>
      </c>
    </row>
    <row r="25" spans="1:4" x14ac:dyDescent="0.2">
      <c r="A25" s="4">
        <v>42613</v>
      </c>
      <c r="B25" s="5">
        <v>5241764.16</v>
      </c>
      <c r="C25" s="1">
        <v>402.75317000000001</v>
      </c>
      <c r="D25" s="6">
        <v>1.5029677304402231</v>
      </c>
    </row>
    <row r="26" spans="1:4" x14ac:dyDescent="0.2">
      <c r="A26" s="4">
        <v>42643</v>
      </c>
      <c r="B26" s="5">
        <v>4731692.7699999996</v>
      </c>
      <c r="C26" s="1">
        <v>313.53833000000003</v>
      </c>
      <c r="D26" s="6">
        <v>1.7223499278820797</v>
      </c>
    </row>
    <row r="27" spans="1:4" x14ac:dyDescent="0.2">
      <c r="A27" s="4">
        <v>42674</v>
      </c>
      <c r="B27" s="5">
        <v>2647758.15</v>
      </c>
      <c r="C27" s="1">
        <v>219.62461999999999</v>
      </c>
      <c r="D27" s="6">
        <v>1.8211120261225906</v>
      </c>
    </row>
    <row r="28" spans="1:4" x14ac:dyDescent="0.2">
      <c r="A28" s="4">
        <v>42704</v>
      </c>
      <c r="B28" s="5">
        <v>4481198.0599999996</v>
      </c>
      <c r="C28" s="1">
        <v>372.83734999999996</v>
      </c>
      <c r="D28" s="6">
        <v>1.9116198617702627</v>
      </c>
    </row>
    <row r="29" spans="1:4" x14ac:dyDescent="0.2">
      <c r="A29" s="4">
        <v>42735</v>
      </c>
      <c r="B29" s="5">
        <v>4489982</v>
      </c>
      <c r="C29" s="1">
        <v>366.64456999999999</v>
      </c>
      <c r="D29" s="6">
        <v>2.0287054125198591</v>
      </c>
    </row>
    <row r="30" spans="1:4" x14ac:dyDescent="0.2">
      <c r="A30" s="4">
        <v>42766</v>
      </c>
      <c r="B30" s="5">
        <v>4248310</v>
      </c>
      <c r="C30" s="1">
        <v>310.61465000000004</v>
      </c>
      <c r="D30" s="6">
        <v>2.0275591209226822</v>
      </c>
    </row>
    <row r="31" spans="1:4" x14ac:dyDescent="0.2">
      <c r="A31" s="4">
        <v>42794</v>
      </c>
      <c r="B31" s="5">
        <v>3944467</v>
      </c>
      <c r="C31" s="1">
        <v>263.13428999999996</v>
      </c>
      <c r="D31" s="6">
        <v>2.1194224596726667</v>
      </c>
    </row>
    <row r="32" spans="1:4" x14ac:dyDescent="0.2">
      <c r="A32" s="4">
        <v>42825</v>
      </c>
      <c r="B32" s="5">
        <v>4289483</v>
      </c>
      <c r="C32" s="1">
        <v>290.67399999999998</v>
      </c>
      <c r="D32" s="6">
        <v>2.0768473983597344</v>
      </c>
    </row>
    <row r="33" spans="1:4" x14ac:dyDescent="0.2">
      <c r="A33" s="4">
        <v>42855</v>
      </c>
      <c r="B33" s="5">
        <v>3473906</v>
      </c>
      <c r="C33" s="1">
        <v>246.535</v>
      </c>
      <c r="D33" s="6">
        <v>2.0674082391329089</v>
      </c>
    </row>
    <row r="34" spans="1:4" x14ac:dyDescent="0.2">
      <c r="A34" s="4">
        <v>42886</v>
      </c>
      <c r="B34" s="5">
        <v>4342828</v>
      </c>
      <c r="C34" s="1">
        <v>346.34699999999998</v>
      </c>
      <c r="D34" s="6">
        <v>1.9794286540631112</v>
      </c>
    </row>
    <row r="35" spans="1:4" x14ac:dyDescent="0.2">
      <c r="A35" s="4">
        <v>42916</v>
      </c>
      <c r="B35" s="5">
        <v>4694726</v>
      </c>
      <c r="C35" s="1">
        <v>347.00655</v>
      </c>
      <c r="D35" s="6">
        <v>1.9130856160020473</v>
      </c>
    </row>
    <row r="36" spans="1:4" x14ac:dyDescent="0.2">
      <c r="A36" s="4">
        <v>42947</v>
      </c>
      <c r="B36" s="5">
        <v>4871540</v>
      </c>
      <c r="C36" s="1">
        <v>320.01249999999999</v>
      </c>
      <c r="D36" s="6">
        <v>1.8613632716457973</v>
      </c>
    </row>
    <row r="37" spans="1:4" x14ac:dyDescent="0.2">
      <c r="A37" s="4">
        <v>42978</v>
      </c>
      <c r="B37" s="5">
        <v>4468631</v>
      </c>
      <c r="C37" s="1">
        <v>338.63799999999998</v>
      </c>
      <c r="D37" s="6">
        <v>1.756937847872684</v>
      </c>
    </row>
    <row r="38" spans="1:4" x14ac:dyDescent="0.2">
      <c r="A38" s="4">
        <v>43008</v>
      </c>
      <c r="B38" s="5">
        <v>3788690</v>
      </c>
      <c r="C38" s="1">
        <v>320.07600000000002</v>
      </c>
      <c r="D38" s="6">
        <v>1.7953582733114279</v>
      </c>
    </row>
    <row r="39" spans="1:4" x14ac:dyDescent="0.2">
      <c r="A39" s="4">
        <v>43039</v>
      </c>
      <c r="B39" s="5">
        <v>3648135</v>
      </c>
      <c r="C39" s="1">
        <v>328.51600000000002</v>
      </c>
      <c r="D39" s="6">
        <v>1.7679037656248167</v>
      </c>
    </row>
    <row r="40" spans="1:4" x14ac:dyDescent="0.2">
      <c r="A40" s="4">
        <v>43069</v>
      </c>
      <c r="B40" s="5">
        <v>4335351</v>
      </c>
      <c r="C40" s="1">
        <v>451.16199999999998</v>
      </c>
      <c r="D40" s="6">
        <v>1.7625938548068134</v>
      </c>
    </row>
    <row r="41" spans="1:4" x14ac:dyDescent="0.2">
      <c r="A41" s="4">
        <v>43100</v>
      </c>
      <c r="B41" s="5">
        <v>4802578</v>
      </c>
      <c r="C41" s="1">
        <v>461.98899999999998</v>
      </c>
      <c r="D41" s="6">
        <v>1.5743077783177974</v>
      </c>
    </row>
    <row r="42" spans="1:4" x14ac:dyDescent="0.2">
      <c r="A42" s="4">
        <v>43131</v>
      </c>
      <c r="B42" s="5">
        <v>4559426</v>
      </c>
      <c r="C42" s="1">
        <v>544.83699999999999</v>
      </c>
      <c r="D42" s="6">
        <v>1.5828387003914501</v>
      </c>
    </row>
    <row r="43" spans="1:4" x14ac:dyDescent="0.2">
      <c r="A43" s="4">
        <v>43159</v>
      </c>
      <c r="B43" s="5">
        <v>4295917</v>
      </c>
      <c r="C43" s="1">
        <v>527.90200000000004</v>
      </c>
      <c r="D43" s="6">
        <v>1.6114422267611801</v>
      </c>
    </row>
    <row r="44" spans="1:4" x14ac:dyDescent="0.2">
      <c r="A44" s="4">
        <v>43190</v>
      </c>
      <c r="B44" s="5">
        <v>5172815</v>
      </c>
      <c r="C44" s="1">
        <v>516.89099999999996</v>
      </c>
      <c r="D44" s="6">
        <v>1.5907432143219229</v>
      </c>
    </row>
    <row r="45" spans="1:4" x14ac:dyDescent="0.2">
      <c r="A45" s="4">
        <v>43220</v>
      </c>
      <c r="B45" s="5">
        <v>4132658</v>
      </c>
      <c r="C45" s="1">
        <v>498.34899999999999</v>
      </c>
      <c r="D45" s="6">
        <v>1.5584799235072653</v>
      </c>
    </row>
    <row r="46" spans="1:4" x14ac:dyDescent="0.2">
      <c r="A46" s="4">
        <v>43251</v>
      </c>
      <c r="B46" s="5">
        <v>5400146</v>
      </c>
      <c r="C46" s="1">
        <v>467.71199999999999</v>
      </c>
      <c r="D46" s="6">
        <v>1.5886881745955237</v>
      </c>
    </row>
    <row r="47" spans="1:4" x14ac:dyDescent="0.2">
      <c r="A47" s="4">
        <v>43281</v>
      </c>
      <c r="B47" s="5">
        <v>5210651</v>
      </c>
      <c r="C47" s="1">
        <v>490.49</v>
      </c>
      <c r="D47" s="6">
        <v>1.6114457463357466</v>
      </c>
    </row>
    <row r="48" spans="1:4" x14ac:dyDescent="0.2">
      <c r="A48" s="4">
        <v>43312</v>
      </c>
      <c r="B48" s="5">
        <v>5820559</v>
      </c>
      <c r="C48" s="1">
        <v>561.17499999999995</v>
      </c>
      <c r="D48" s="6">
        <v>1.6040793950263332</v>
      </c>
    </row>
    <row r="49" spans="1:6" x14ac:dyDescent="0.2">
      <c r="A49" s="4">
        <v>43343</v>
      </c>
      <c r="B49" s="5">
        <v>5667399</v>
      </c>
      <c r="C49" s="1">
        <v>461.89400000000001</v>
      </c>
      <c r="D49" s="6">
        <v>1.6711010404242685</v>
      </c>
    </row>
    <row r="50" spans="1:6" x14ac:dyDescent="0.2">
      <c r="A50" s="4">
        <v>43373</v>
      </c>
      <c r="B50" s="5">
        <v>3261965</v>
      </c>
      <c r="C50" s="1">
        <v>345.78800000000001</v>
      </c>
      <c r="D50" s="6">
        <v>1.7201811110927661</v>
      </c>
    </row>
    <row r="51" spans="1:6" x14ac:dyDescent="0.2">
      <c r="A51" s="4">
        <v>43404</v>
      </c>
      <c r="B51" s="5">
        <v>5018566</v>
      </c>
      <c r="C51" s="1">
        <v>471.79500000000002</v>
      </c>
      <c r="D51" s="6">
        <v>1.8129981491905309</v>
      </c>
    </row>
    <row r="52" spans="1:6" x14ac:dyDescent="0.2">
      <c r="A52" s="4">
        <v>43434</v>
      </c>
      <c r="B52" s="5">
        <v>5055774</v>
      </c>
      <c r="C52" s="1">
        <v>467.63499999999999</v>
      </c>
      <c r="D52" s="6">
        <v>1.8002896295730482</v>
      </c>
    </row>
    <row r="53" spans="1:6" x14ac:dyDescent="0.2">
      <c r="A53" s="4">
        <v>43465</v>
      </c>
      <c r="B53" s="5">
        <v>5828663</v>
      </c>
      <c r="C53" s="1">
        <v>499.28199999999998</v>
      </c>
      <c r="D53" s="6">
        <v>1.8852544683267076</v>
      </c>
    </row>
    <row r="54" spans="1:6" x14ac:dyDescent="0.2">
      <c r="A54" s="4">
        <v>43496</v>
      </c>
      <c r="B54" s="5">
        <v>5210450</v>
      </c>
      <c r="C54" s="1">
        <v>580.553</v>
      </c>
      <c r="D54" s="6">
        <v>1.8940350668278698</v>
      </c>
    </row>
    <row r="55" spans="1:6" x14ac:dyDescent="0.2">
      <c r="A55" s="4">
        <v>43524</v>
      </c>
      <c r="B55" s="5">
        <v>4966338</v>
      </c>
      <c r="C55" s="1">
        <v>505.13099999999997</v>
      </c>
      <c r="D55" s="6">
        <v>1.8248055363507538</v>
      </c>
    </row>
    <row r="56" spans="1:6" x14ac:dyDescent="0.2">
      <c r="A56" s="4">
        <v>43555</v>
      </c>
      <c r="B56" s="5">
        <v>5276030</v>
      </c>
      <c r="C56" s="1">
        <v>558.471</v>
      </c>
      <c r="D56" s="6">
        <v>1.7346929244017384</v>
      </c>
    </row>
    <row r="57" spans="1:6" x14ac:dyDescent="0.2">
      <c r="A57" s="4">
        <v>43585</v>
      </c>
      <c r="B57" s="5">
        <v>4979656</v>
      </c>
      <c r="C57" s="1">
        <v>594.548</v>
      </c>
      <c r="D57" s="6">
        <v>1.6915528996206783</v>
      </c>
    </row>
    <row r="58" spans="1:6" x14ac:dyDescent="0.2">
      <c r="A58" s="4">
        <v>43616</v>
      </c>
      <c r="B58" s="5">
        <v>5764258</v>
      </c>
      <c r="C58" s="1">
        <v>541.93700000000001</v>
      </c>
      <c r="D58" s="6">
        <v>1.626465613808953</v>
      </c>
    </row>
    <row r="59" spans="1:6" x14ac:dyDescent="0.2">
      <c r="A59" s="4">
        <v>43646</v>
      </c>
      <c r="B59" s="5">
        <v>5953594</v>
      </c>
      <c r="C59" s="1">
        <v>575.22699999999998</v>
      </c>
      <c r="D59" s="6">
        <v>1.5559051276021645</v>
      </c>
    </row>
    <row r="60" spans="1:6" x14ac:dyDescent="0.2">
      <c r="A60" s="4">
        <v>43677</v>
      </c>
      <c r="B60" s="5">
        <v>6665894</v>
      </c>
      <c r="C60" s="1">
        <v>720.01300000000003</v>
      </c>
      <c r="D60" s="6">
        <v>1.4273719481274725</v>
      </c>
      <c r="F60" s="1">
        <f>CORREL(C42:C53,D42:D53)</f>
        <v>-0.36087634238362332</v>
      </c>
    </row>
    <row r="61" spans="1:6" x14ac:dyDescent="0.2">
      <c r="A61" s="4">
        <v>43708</v>
      </c>
      <c r="B61" s="5">
        <v>5967059</v>
      </c>
      <c r="C61" s="1">
        <v>700.17100000000005</v>
      </c>
      <c r="D61" s="6">
        <v>1.331836132525253</v>
      </c>
    </row>
    <row r="62" spans="1:6" ht="15" thickBot="1" x14ac:dyDescent="0.25">
      <c r="A62" s="8">
        <v>43738</v>
      </c>
      <c r="B62" s="9"/>
      <c r="C62" s="9"/>
    </row>
    <row r="63" spans="1:6" ht="20.25" customHeight="1" x14ac:dyDescent="0.2">
      <c r="B63" s="10">
        <v>2019</v>
      </c>
      <c r="C63" s="5">
        <f>SUM(C54:C61)</f>
        <v>4776.0509999999995</v>
      </c>
    </row>
    <row r="64" spans="1:6" ht="22.5" customHeight="1" x14ac:dyDescent="0.2">
      <c r="B64" s="10">
        <v>2018</v>
      </c>
      <c r="C64" s="5">
        <f>SUM(C42:C49)</f>
        <v>4069.2500000000009</v>
      </c>
    </row>
    <row r="65" spans="1:4" ht="22.5" customHeight="1" x14ac:dyDescent="0.2">
      <c r="B65" s="5"/>
      <c r="C65" s="5"/>
    </row>
    <row r="66" spans="1:4" ht="22.5" customHeight="1" x14ac:dyDescent="0.2">
      <c r="B66" s="5"/>
      <c r="C66" s="5"/>
    </row>
    <row r="67" spans="1:4" x14ac:dyDescent="0.2">
      <c r="A67" s="11">
        <v>2017</v>
      </c>
      <c r="B67" s="12">
        <f t="array" ref="B67">AVERAGE(IF($A67=YEAR($A$6:$A$61),B$6:B$61))</f>
        <v>4242387.083333333</v>
      </c>
      <c r="C67" s="1">
        <f t="array" ref="C67">AVERAGE(IF($A67=YEAR($A$6:$A$61),C$6:C$61))</f>
        <v>335.39208249999996</v>
      </c>
      <c r="D67" s="13">
        <f>C67/B67</f>
        <v>7.9057397618813064E-5</v>
      </c>
    </row>
    <row r="68" spans="1:4" x14ac:dyDescent="0.2">
      <c r="A68" s="11">
        <v>2018</v>
      </c>
      <c r="B68" s="12">
        <f t="array" ref="B68">AVERAGE(IF($A68=YEAR($A$6:$A$61),B$6:B$61))</f>
        <v>4952044.916666667</v>
      </c>
      <c r="C68" s="1">
        <f t="array" ref="C68">AVERAGE(IF($A68=YEAR($A$6:$A$61),C$6:C$61))</f>
        <v>487.81250000000006</v>
      </c>
      <c r="D68" s="13">
        <f t="shared" ref="D68" si="0">C68/B68</f>
        <v>9.8507285012341457E-5</v>
      </c>
    </row>
    <row r="69" spans="1:4" x14ac:dyDescent="0.2">
      <c r="A69" s="11">
        <v>2019</v>
      </c>
      <c r="B69" s="12">
        <f t="array" ref="B69">AVERAGE(IF($A69=YEAR($A$6:$A$61),B$6:B$61))</f>
        <v>5597909.875</v>
      </c>
      <c r="C69" s="1">
        <f t="array" ref="C69">AVERAGE(IF($A69=YEAR($A$6:$A$61),C$6:C$61))</f>
        <v>597.00637499999993</v>
      </c>
      <c r="D69" s="13">
        <f>C69/B69</f>
        <v>1.0664808621985897E-4</v>
      </c>
    </row>
    <row r="70" spans="1:4" x14ac:dyDescent="0.2">
      <c r="B70" s="12"/>
    </row>
    <row r="71" spans="1:4" x14ac:dyDescent="0.2">
      <c r="A71" s="11">
        <v>2017</v>
      </c>
      <c r="B71" s="12"/>
    </row>
    <row r="72" spans="1:4" x14ac:dyDescent="0.2">
      <c r="A72" s="11">
        <v>2018</v>
      </c>
      <c r="B72" s="12">
        <f>SUM(B42:B49)</f>
        <v>40259571</v>
      </c>
      <c r="C72" s="12">
        <f>SUM(C42:C49)</f>
        <v>4069.2500000000009</v>
      </c>
      <c r="D72" s="1">
        <f>C72/B72</f>
        <v>1.0107534429514912E-4</v>
      </c>
    </row>
    <row r="73" spans="1:4" x14ac:dyDescent="0.2">
      <c r="A73" s="11">
        <v>2019</v>
      </c>
      <c r="B73" s="14">
        <f>SUM(B54:B61)</f>
        <v>44783279</v>
      </c>
      <c r="C73" s="5">
        <f>SUM(C54:C61)</f>
        <v>4776.0509999999995</v>
      </c>
      <c r="D73" s="1">
        <f>C73/B73</f>
        <v>1.0664808621985897E-4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8DF443-FDD3-4F3B-8774-6B12E076FF1E}"/>
</file>

<file path=customXml/itemProps2.xml><?xml version="1.0" encoding="utf-8"?>
<ds:datastoreItem xmlns:ds="http://schemas.openxmlformats.org/officeDocument/2006/customXml" ds:itemID="{A65F8E4A-7179-4AA0-8DBA-D84739E81D07}"/>
</file>

<file path=customXml/itemProps3.xml><?xml version="1.0" encoding="utf-8"?>
<ds:datastoreItem xmlns:ds="http://schemas.openxmlformats.org/officeDocument/2006/customXml" ds:itemID="{C9F2E10D-5F40-41CD-9CFA-7BDD8C2D8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2020-01-12T09:19:48Z</dcterms:created>
  <dcterms:modified xsi:type="dcterms:W3CDTF">2020-01-15T09:47:37Z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