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8 - הון"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2">OFFSET([5]Seq1!$L$3,0,0,COUNTA([5]Seq1!$L$1:$L$65536)-1)</definedName>
    <definedName name="_CPI3">OFFSET([5]Seq1!$M$3,0,0,COUNTA([5]Seq1!$M$1:$M$65536)-1)</definedName>
    <definedName name="_CPI94">#REF!</definedName>
    <definedName name="_CPI95">#REF!</definedName>
    <definedName name="_CPI96">'[6]96'!$C$1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'[14]99005-20091231-98-57'!$C$18:$D$18</definedName>
    <definedName name="copyAr">OFFSET([15]גיליון12!$A$3,COUNTA([15]גיליון12!$B$1:$B$65536),0)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OFFSET([16]Seq1Y!#REF!,0,0,COUNTA([16]Seq1Y!#REF!)-1)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OFFSET([16]Seq1Y!#REF!,0,0,COUNTA([16]Seq1Y!#REF!)-1)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OFFSET([16]Seq1Y!#REF!,0,0,COUNTA([16]Seq1Y!#REF!)-1)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OFFSET([16]Seq1Y!$C$3,0,0,COUNTA([16]Seq1Y!$C$1:$C$65536)-1)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OFFSET([16]Seq1Y!$F$3,0,0,COUNTA([16]Seq1Y!$F$1:$F$65536)-1)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OFFSET([16]Seq1Y!$D$3,0,0,COUNTA([16]Seq1Y!$D$1:$D$65536)-1)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OFFSET([16]Seq1Y!$E$3,0,0,COUNTA([16]Seq1Y!$E$1:$E$65536)-1)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OFFSET([16]Seq1Y!$I$3,0,0,COUNTA([16]Seq1Y!$I$1:$I$65536)-1)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OFFSET([16]Seq1Y!$G$3,0,0,COUNTA([16]Seq1Y!$G$1:$G$65536)-1)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OFFSET([16]Seq1Y!$H$3,0,0,COUNTA([16]Seq1Y!$H$1:$H$65536)-1)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OFFSET([16]Seq1Y!$J$3,0,0,COUNTA([16]Seq1Y!$J$1:$J$65536)-1)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OFFSET([16]Seq1Y!$B$3,0,0,COUNTA([16]Seq1Y!$B$1:$B$65536)-1)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OFFSET([16]Seq1Y!#REF!,0,0,COUNTA([16]Seq1Y!#REF!)-1)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OFFSET([16]Seq1Y!#REF!,0,0,COUNTA([16]Seq1Y!#REF!)-1)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OFFSET([16]Seq1Y!#REF!,0,0,COUNTA([16]Seq1Y!#REF!)-1)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OFFSET([16]Seq1Y!#REF!,0,0,COUNTA([16]Seq1Y!#REF!)-1)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OFFSET([16]Seq1Y!#REF!,0,0,COUNTA([16]Seq1Y!#REF!)-1)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OFFSET([16]Seq1Y!#REF!,0,0,COUNTA([16]Seq1Y!#REF!)-1)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OFFSET([16]Seq1Y!#REF!,0,0,COUNTA([16]Seq1Y!#REF!)-1)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OFFSET([16]Seq1Y!#REF!,0,0,COUNTA([16]Seq1Y!#REF!)-1)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OFFSET([16]Seq1Y!#REF!,0,0,COUNTA([16]Seq1Y!#REF!)-1)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OFFSET([16]Seq1Y!#REF!,0,0,COUNTA([16]Seq1Y!#REF!)-1)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OFFSET([16]Seq1Y!#REF!,0,0,COUNTA([16]Seq1Y!#REF!)-1)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'[17]סיכון אשראי כולל בגין בעייתיים'!#REF!</definedName>
    <definedName name="curRF">OFFSET([5]Seq1!$N$3,0,0,COUNTA([5]Seq1!$N$1:$N$65536)-1)</definedName>
    <definedName name="curRFY1">OFFSET([16]Seq1Y!#REF!,0,0,COUNTA([16]Seq1Y!#REF!)-1)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#REF!</definedName>
    <definedName name="datepresent">OFFSET([8]Sheet7!$S$3,1,0,nROWS-1,1)</definedName>
    <definedName name="dates">[11]Sheet4!$A$1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OFFSET([8]Sheet7!$Y$3,1,0,nROWS-1,1)</definedName>
    <definedName name="namepresent">OFFSET([8]Sheet7!$T$3,1,0,nROWS-1,1)</definedName>
    <definedName name="names">OFFSET([8]Sheet7!$B$3,1,0,nROWS-1,1)</definedName>
    <definedName name="names2">#N/A</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OFFSET([8]Sheet7!$AD$3,1,0,nROWS-1,1)</definedName>
    <definedName name="PRINT_AREA_MI">#REF!</definedName>
    <definedName name="pTARS">[21]Parameters!#REF!</definedName>
    <definedName name="pTART">[21]Parameters!#REF!</definedName>
    <definedName name="Ragne_data">[22]WORK!$F:$O</definedName>
    <definedName name="Range_Bank">[23]Raw_Data!$A$2:INDEX([23]Raw_Data!$A:$A,COUNTA([23]Raw_Data!$A:$A))</definedName>
    <definedName name="RANGE_BEN_LEUMI">[24]WORK!$ED$8:$FC$105</definedName>
    <definedName name="RANGE_BIG8">[24]WORK!$FE$8:$GD$105</definedName>
    <definedName name="Range_Date" comment="`">[23]Raw_Data!$B$2:INDEX([23]Raw_Data!$B:$B,COUNTA([23]Raw_Data!$B:$B))</definedName>
    <definedName name="RANGE_DATES">[24]WORK!$E$11:$E$31</definedName>
    <definedName name="RANGE_DISCOUNT">[24]WORK!$CB$8:$DA$105</definedName>
    <definedName name="RANGE_galil">[24]WORK!$M$31:$N$49</definedName>
    <definedName name="RANGE_LEUMI">[24]WORK!$Z$8:$AY$105</definedName>
    <definedName name="RANGE_libor">[24]WORK!$M$52:$N$70</definedName>
    <definedName name="RANGE_makam">[24]WORK!$M$10:$N$28</definedName>
    <definedName name="RANGE_MIZRAHI">[24]WORK!$DC$8:$EB$105</definedName>
    <definedName name="Range_Multiply">[25]WORK!$B$5:$E$9</definedName>
    <definedName name="RANGE_POALIM">[24]WORK!$BA$8:$BZ$105</definedName>
    <definedName name="RANGE_ROW">[24]WORK!$P$8:$P$95</definedName>
    <definedName name="Range_Seif">[23]Raw_Data!$D$2:INDEX([23]Raw_Data!$D:$D,COUNTA([23]Raw_Data!$D:$D))</definedName>
    <definedName name="Range_Value">[23]Raw_Data!$E$2:INDEX([23]Raw_Data!$E:$E,COUNTA([23]Raw_Data!$E:$E))</definedName>
    <definedName name="reArrangeSF">[11]Sheet4!$AG$1</definedName>
    <definedName name="Recover">[26]Macro1!$A$241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[27]Sheet4!$A$3</definedName>
    <definedName name="SelectedLCH">[27]Sheet4!$A$2</definedName>
    <definedName name="SelectedMar">[27]Sheet4!$A$1</definedName>
    <definedName name="selOpt">[11]Sheet4!$W$1</definedName>
    <definedName name="selShura">[11]Sheet4!$W$3</definedName>
    <definedName name="sencount" hidden="1">1</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OFFSET([8]Sheet7!$I$3,1,0,nROWS-1,1)</definedName>
    <definedName name="tikmovil">OFFSET([8]Sheet7!$G$3,1,0,nROWS-1,1)</definedName>
    <definedName name="TRNS99009">#REF!</definedName>
    <definedName name="trnslist">#REF!</definedName>
    <definedName name="workA">OFFSET([8]WORK!$A$1,1,0,COUNTA([8]WORK!$A$1:$A$65536)-1,1)</definedName>
    <definedName name="workC">OFFSET([8]WORK!$C$1,1,0,COUNTA([8]WORK!$C$1:$C$65536)-1,1)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OFFSET([8]Sheet7!$F$3,1,0,nROWS-1,1)</definedName>
    <definedName name="zevetpresent">OFFSET([8]Sheet7!$X$3,1,0,nROWS-1,1)</definedName>
    <definedName name="ג008">#REF!</definedName>
    <definedName name="ג10">'[28]לוח ג''-1'!$A$1:$G$54</definedName>
    <definedName name="ג1000">'[29]דיאגרמה ג''-1'!#REF!</definedName>
    <definedName name="ג108">#REF!</definedName>
    <definedName name="ג888">#REF!</definedName>
    <definedName name="גגג8">'[28]לוח ג''-1'!$A$1:$G$54</definedName>
    <definedName name="גד333">'[30]דיאגרמה ג''-1'!#REF!</definedName>
    <definedName name="גרף_תוצר_תות">"לוח_2"</definedName>
    <definedName name="גרף010">'[29]דיאגרמה ג''-1'!#REF!</definedName>
    <definedName name="גרף10">#REF!</definedName>
    <definedName name="גרף11">#REF!</definedName>
    <definedName name="גרףד11">'[29]דיאגרמה ג''-1'!#REF!</definedName>
    <definedName name="ד1444">'[30]דיאגרמה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'[29]דיאגרמה ג''-1'!#REF!</definedName>
    <definedName name="טבלת_נתוני_ביטוח_מוחלקים">'[31]חודשי - גיליון אוטומטי'!$A$4:$E$409</definedName>
    <definedName name="לוח_1">#REF!</definedName>
    <definedName name="לוח_2">#REF!</definedName>
    <definedName name="לוח_4">#REF!</definedName>
    <definedName name="לחיע">#REF!</definedName>
    <definedName name="לחיעלחיע">'[28]לוח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calcChain.xml><?xml version="1.0" encoding="utf-8"?>
<calcChain xmlns="http://schemas.openxmlformats.org/spreadsheetml/2006/main">
  <c r="B38" i="1" l="1"/>
  <c r="D38" i="1" s="1"/>
  <c r="B37" i="1"/>
  <c r="D37" i="1" s="1"/>
  <c r="B36" i="1"/>
  <c r="D36" i="1" s="1"/>
  <c r="B35" i="1"/>
  <c r="D35" i="1" s="1"/>
  <c r="B34" i="1"/>
  <c r="D34" i="1" s="1"/>
  <c r="B32" i="1"/>
  <c r="D32" i="1" s="1"/>
  <c r="B31" i="1"/>
  <c r="D31" i="1" s="1"/>
  <c r="B30" i="1"/>
  <c r="D30" i="1" s="1"/>
  <c r="B29" i="1"/>
  <c r="D29" i="1" s="1"/>
  <c r="B28" i="1"/>
  <c r="D28" i="1" s="1"/>
  <c r="B26" i="1"/>
  <c r="D26" i="1" s="1"/>
  <c r="B25" i="1"/>
  <c r="D25" i="1" s="1"/>
  <c r="B24" i="1"/>
  <c r="D24" i="1" s="1"/>
  <c r="B23" i="1"/>
  <c r="D23" i="1" s="1"/>
  <c r="B22" i="1"/>
  <c r="D22" i="1" s="1"/>
  <c r="B20" i="1"/>
  <c r="D20" i="1" s="1"/>
  <c r="B19" i="1"/>
  <c r="D19" i="1" s="1"/>
  <c r="B18" i="1"/>
  <c r="D18" i="1" s="1"/>
  <c r="B17" i="1"/>
  <c r="D17" i="1" s="1"/>
  <c r="B16" i="1"/>
  <c r="D16" i="1" s="1"/>
  <c r="B14" i="1"/>
  <c r="D14" i="1" s="1"/>
  <c r="B13" i="1"/>
  <c r="D13" i="1" s="1"/>
  <c r="B12" i="1"/>
  <c r="D12" i="1" s="1"/>
  <c r="B11" i="1"/>
  <c r="D11" i="1" s="1"/>
  <c r="B10" i="1"/>
  <c r="D10" i="1" s="1"/>
  <c r="B8" i="1"/>
  <c r="D8" i="1" s="1"/>
  <c r="B7" i="1"/>
  <c r="D7" i="1" s="1"/>
  <c r="B6" i="1"/>
  <c r="D6" i="1" s="1"/>
  <c r="B5" i="1"/>
  <c r="D5" i="1" s="1"/>
  <c r="B4" i="1"/>
  <c r="D4" i="1" s="1"/>
</calcChain>
</file>

<file path=xl/sharedStrings.xml><?xml version="1.0" encoding="utf-8"?>
<sst xmlns="http://schemas.openxmlformats.org/spreadsheetml/2006/main" count="12" uniqueCount="8">
  <si>
    <t>לאומי</t>
  </si>
  <si>
    <t>הפועלים</t>
  </si>
  <si>
    <t>דיסקונט</t>
  </si>
  <si>
    <t>טפחות</t>
  </si>
  <si>
    <t>מזרחי-טפחות</t>
  </si>
  <si>
    <t>הבינלאומי</t>
  </si>
  <si>
    <t>הקבוצות</t>
  </si>
  <si>
    <t>חמש הקבוצות הבנקאיות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</si>
</sst>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4"/>
      <name val="Arial"/>
      <family val="2"/>
    </font>
    <font>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theme="0"/>
      </left>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11"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9" fillId="0" borderId="0" applyFont="0" applyFill="0" applyBorder="0" applyAlignment="0" applyProtection="0"/>
    <xf numFmtId="173" fontId="5"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66" fontId="22" fillId="0" borderId="0" applyNumberFormat="0" applyFill="0" applyBorder="0" applyAlignment="0" applyProtection="0"/>
    <xf numFmtId="0" fontId="23" fillId="6" borderId="0" applyNumberFormat="0" applyBorder="0" applyAlignment="0" applyProtection="0"/>
    <xf numFmtId="175" fontId="24" fillId="0" borderId="0" applyNumberFormat="0" applyFill="0" applyBorder="0" applyProtection="0">
      <alignment horizontal="centerContinuous"/>
    </xf>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176" fontId="28" fillId="0" borderId="0">
      <protection locked="0"/>
    </xf>
    <xf numFmtId="176"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7"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15" applyNumberFormat="0" applyFill="0" applyAlignment="0" applyProtection="0"/>
    <xf numFmtId="166" fontId="33" fillId="0" borderId="0" applyNumberFormat="0" applyFill="0" applyBorder="0" applyProtection="0"/>
    <xf numFmtId="0" fontId="19" fillId="0" borderId="0" applyNumberFormat="0">
      <alignment horizontal="left"/>
    </xf>
    <xf numFmtId="166"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1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6"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Fill="0" applyBorder="0"/>
    <xf numFmtId="0" fontId="37" fillId="0" borderId="0"/>
    <xf numFmtId="0" fontId="5"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3" fillId="0" borderId="0"/>
    <xf numFmtId="0" fontId="5" fillId="24" borderId="16" applyNumberFormat="0" applyFont="0" applyAlignment="0" applyProtection="0"/>
    <xf numFmtId="0" fontId="5" fillId="24" borderId="16" applyNumberFormat="0" applyFont="0" applyAlignment="0" applyProtection="0"/>
    <xf numFmtId="0" fontId="44" fillId="25" borderId="17" applyNumberFormat="0" applyAlignment="0" applyProtection="0"/>
    <xf numFmtId="0" fontId="44" fillId="25" borderId="1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5" fillId="0" borderId="0" applyNumberFormat="0" applyFill="0" applyBorder="0" applyProtection="0"/>
    <xf numFmtId="166" fontId="46" fillId="0" borderId="0" applyNumberFormat="0" applyFill="0" applyBorder="0" applyProtection="0"/>
    <xf numFmtId="0" fontId="47" fillId="0" borderId="0" applyNumberFormat="0" applyFill="0" applyBorder="0" applyAlignment="0" applyProtection="0"/>
    <xf numFmtId="176" fontId="20" fillId="0" borderId="18">
      <protection locked="0"/>
    </xf>
    <xf numFmtId="0" fontId="4" fillId="0" borderId="3" applyNumberFormat="0" applyFill="0" applyAlignment="0" applyProtection="0"/>
    <xf numFmtId="0" fontId="48" fillId="0" borderId="3" applyNumberFormat="0" applyFill="0" applyAlignment="0" applyProtection="0"/>
    <xf numFmtId="0" fontId="49" fillId="0" borderId="0" applyNumberFormat="0" applyFill="0" applyBorder="0" applyAlignment="0" applyProtection="0"/>
    <xf numFmtId="0" fontId="50"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29" fillId="0" borderId="0" applyNumberFormat="0" applyFill="0" applyBorder="0" applyAlignment="0" applyProtection="0">
      <alignment vertical="top"/>
      <protection locked="0"/>
    </xf>
    <xf numFmtId="0" fontId="5" fillId="24" borderId="16" applyNumberFormat="0" applyFont="0" applyAlignment="0" applyProtection="0"/>
    <xf numFmtId="0" fontId="5" fillId="24" borderId="16" applyNumberFormat="0" applyFont="0" applyAlignment="0" applyProtection="0"/>
    <xf numFmtId="0" fontId="51" fillId="25" borderId="19" applyNumberFormat="0" applyAlignment="0" applyProtection="0"/>
    <xf numFmtId="0" fontId="51" fillId="25" borderId="19" applyNumberFormat="0" applyAlignment="0" applyProtection="0"/>
    <xf numFmtId="0" fontId="23" fillId="6"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25" fillId="0" borderId="12" applyNumberFormat="0" applyFill="0" applyAlignment="0" applyProtection="0"/>
    <xf numFmtId="0" fontId="26" fillId="0" borderId="13" applyNumberFormat="0" applyFill="0" applyAlignment="0" applyProtection="0"/>
    <xf numFmtId="0" fontId="52" fillId="0" borderId="1"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47" fillId="0" borderId="0" applyNumberFormat="0" applyFill="0" applyBorder="0" applyAlignment="0" applyProtection="0"/>
    <xf numFmtId="0" fontId="35" fillId="23" borderId="0" applyNumberFormat="0" applyBorder="0" applyAlignment="0" applyProtection="0"/>
    <xf numFmtId="0" fontId="54" fillId="0" borderId="20" applyNumberFormat="0" applyFill="0" applyAlignment="0" applyProtection="0"/>
    <xf numFmtId="0" fontId="54" fillId="0" borderId="20" applyNumberFormat="0" applyFill="0" applyAlignment="0" applyProtection="0"/>
    <xf numFmtId="0" fontId="44" fillId="25" borderId="17" applyNumberFormat="0" applyAlignment="0" applyProtection="0"/>
    <xf numFmtId="0" fontId="44" fillId="25" borderId="17" applyNumberFormat="0" applyAlignment="0" applyProtection="0"/>
    <xf numFmtId="0" fontId="55" fillId="9" borderId="19" applyNumberFormat="0" applyAlignment="0" applyProtection="0"/>
    <xf numFmtId="0" fontId="55" fillId="9" borderId="19" applyNumberFormat="0" applyAlignment="0" applyProtection="0"/>
    <xf numFmtId="0" fontId="11" fillId="5" borderId="0" applyNumberFormat="0" applyBorder="0" applyAlignment="0" applyProtection="0"/>
    <xf numFmtId="0" fontId="13" fillId="22" borderId="11" applyNumberFormat="0" applyAlignment="0" applyProtection="0"/>
    <xf numFmtId="0" fontId="32" fillId="0" borderId="15" applyNumberFormat="0" applyFill="0" applyAlignment="0" applyProtection="0"/>
  </cellStyleXfs>
  <cellXfs count="22">
    <xf numFmtId="0" fontId="0" fillId="0" borderId="0" xfId="0"/>
    <xf numFmtId="0" fontId="5" fillId="0" borderId="0" xfId="1"/>
    <xf numFmtId="0" fontId="6" fillId="0" borderId="0" xfId="1" applyFont="1" applyAlignment="1"/>
    <xf numFmtId="0" fontId="7" fillId="0" borderId="0" xfId="0" applyFont="1"/>
    <xf numFmtId="0" fontId="7" fillId="0" borderId="4" xfId="2" applyFont="1" applyFill="1" applyBorder="1" applyAlignment="1">
      <alignment horizontal="left"/>
    </xf>
    <xf numFmtId="0" fontId="0" fillId="0" borderId="5" xfId="0" applyBorder="1" applyAlignment="1">
      <alignment horizontal="center" vertical="center"/>
    </xf>
    <xf numFmtId="0" fontId="0" fillId="0" borderId="6" xfId="0" applyBorder="1"/>
    <xf numFmtId="164" fontId="0" fillId="0" borderId="6" xfId="0" applyNumberFormat="1"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Fill="1"/>
    <xf numFmtId="0" fontId="0" fillId="0" borderId="5" xfId="0" applyBorder="1" applyAlignment="1">
      <alignment horizontal="center" vertical="center"/>
    </xf>
    <xf numFmtId="0" fontId="0" fillId="0" borderId="0" xfId="0" applyFill="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164" fontId="5" fillId="0" borderId="0" xfId="1" applyNumberFormat="1"/>
    <xf numFmtId="0" fontId="0" fillId="0" borderId="8" xfId="0"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2"/>
    <cellStyle name="Normal 2 10 2" xfId="144"/>
    <cellStyle name="Normal 2 11" xfId="145"/>
    <cellStyle name="Normal 2 12" xfId="146"/>
    <cellStyle name="Normal 2 12 2" xfId="147"/>
    <cellStyle name="Normal 2 13" xfId="148"/>
    <cellStyle name="Normal 2 2" xfId="1"/>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75149572649573E-2"/>
          <c:y val="0.14300655166195828"/>
          <c:w val="0.90839294871794873"/>
          <c:h val="0.59699879692531577"/>
        </c:manualLayout>
      </c:layout>
      <c:barChart>
        <c:barDir val="col"/>
        <c:grouping val="stacked"/>
        <c:varyColors val="0"/>
        <c:ser>
          <c:idx val="0"/>
          <c:order val="0"/>
          <c:tx>
            <c:strRef>
              <c:f>'א-38 - הון'!$E$4:$E$38</c:f>
              <c:strCache>
                <c:ptCount val="1"/>
                <c:pt idx="0">
                  <c:v>9.1 9.6 11.2 11.4 11.1 9.3 9.6 11.0 11.3 11.2 9.4 9.5 9.8 10.0 10.2 9.1 9.5 10.1 10.2 10.0 9.7 9.8 10.1 10.4 10.5 9.2 9.6 10.7 10.9 10.8</c:v>
                </c:pt>
              </c:strCache>
            </c:strRef>
          </c:tx>
          <c:invertIfNegative val="0"/>
          <c:dPt>
            <c:idx val="0"/>
            <c:invertIfNegative val="0"/>
            <c:bubble3D val="0"/>
            <c:spPr>
              <a:solidFill>
                <a:srgbClr val="009FE3"/>
              </a:solidFill>
            </c:spPr>
            <c:extLst xmlns:c16r2="http://schemas.microsoft.com/office/drawing/2015/06/chart">
              <c:ext xmlns:c16="http://schemas.microsoft.com/office/drawing/2014/chart" uri="{C3380CC4-5D6E-409C-BE32-E72D297353CC}">
                <c16:uniqueId val="{00000001-6669-403E-B74E-148B370D9D41}"/>
              </c:ext>
            </c:extLst>
          </c:dPt>
          <c:dPt>
            <c:idx val="1"/>
            <c:invertIfNegative val="0"/>
            <c:bubble3D val="0"/>
            <c:spPr>
              <a:solidFill>
                <a:srgbClr val="009FE3"/>
              </a:solidFill>
            </c:spPr>
            <c:extLst xmlns:c16r2="http://schemas.microsoft.com/office/drawing/2015/06/chart">
              <c:ext xmlns:c16="http://schemas.microsoft.com/office/drawing/2014/chart" uri="{C3380CC4-5D6E-409C-BE32-E72D297353CC}">
                <c16:uniqueId val="{00000003-6669-403E-B74E-148B370D9D41}"/>
              </c:ext>
            </c:extLst>
          </c:dPt>
          <c:dPt>
            <c:idx val="2"/>
            <c:invertIfNegative val="0"/>
            <c:bubble3D val="0"/>
            <c:spPr>
              <a:solidFill>
                <a:srgbClr val="009FE3"/>
              </a:solidFill>
            </c:spPr>
            <c:extLst xmlns:c16r2="http://schemas.microsoft.com/office/drawing/2015/06/chart">
              <c:ext xmlns:c16="http://schemas.microsoft.com/office/drawing/2014/chart" uri="{C3380CC4-5D6E-409C-BE32-E72D297353CC}">
                <c16:uniqueId val="{00000005-6669-403E-B74E-148B370D9D41}"/>
              </c:ext>
            </c:extLst>
          </c:dPt>
          <c:dPt>
            <c:idx val="3"/>
            <c:invertIfNegative val="0"/>
            <c:bubble3D val="0"/>
            <c:spPr>
              <a:solidFill>
                <a:srgbClr val="009FE3"/>
              </a:solidFill>
            </c:spPr>
            <c:extLst xmlns:c16r2="http://schemas.microsoft.com/office/drawing/2015/06/chart">
              <c:ext xmlns:c16="http://schemas.microsoft.com/office/drawing/2014/chart" uri="{C3380CC4-5D6E-409C-BE32-E72D297353CC}">
                <c16:uniqueId val="{00000007-6669-403E-B74E-148B370D9D41}"/>
              </c:ext>
            </c:extLst>
          </c:dPt>
          <c:dPt>
            <c:idx val="4"/>
            <c:invertIfNegative val="0"/>
            <c:bubble3D val="0"/>
            <c:spPr>
              <a:solidFill>
                <a:srgbClr val="009FE3"/>
              </a:solidFill>
            </c:spPr>
            <c:extLst xmlns:c16r2="http://schemas.microsoft.com/office/drawing/2015/06/chart">
              <c:ext xmlns:c16="http://schemas.microsoft.com/office/drawing/2014/chart" uri="{C3380CC4-5D6E-409C-BE32-E72D297353CC}">
                <c16:uniqueId val="{00000009-6669-403E-B74E-148B370D9D41}"/>
              </c:ext>
            </c:extLst>
          </c:dPt>
          <c:dPt>
            <c:idx val="6"/>
            <c:invertIfNegative val="0"/>
            <c:bubble3D val="0"/>
            <c:spPr>
              <a:solidFill>
                <a:srgbClr val="EA0A2A"/>
              </a:solidFill>
            </c:spPr>
            <c:extLst xmlns:c16r2="http://schemas.microsoft.com/office/drawing/2015/06/chart">
              <c:ext xmlns:c16="http://schemas.microsoft.com/office/drawing/2014/chart" uri="{C3380CC4-5D6E-409C-BE32-E72D297353CC}">
                <c16:uniqueId val="{0000000B-6669-403E-B74E-148B370D9D41}"/>
              </c:ext>
            </c:extLst>
          </c:dPt>
          <c:dPt>
            <c:idx val="7"/>
            <c:invertIfNegative val="0"/>
            <c:bubble3D val="0"/>
            <c:spPr>
              <a:solidFill>
                <a:srgbClr val="EA0A2A"/>
              </a:solidFill>
            </c:spPr>
            <c:extLst xmlns:c16r2="http://schemas.microsoft.com/office/drawing/2015/06/chart">
              <c:ext xmlns:c16="http://schemas.microsoft.com/office/drawing/2014/chart" uri="{C3380CC4-5D6E-409C-BE32-E72D297353CC}">
                <c16:uniqueId val="{0000000D-6669-403E-B74E-148B370D9D41}"/>
              </c:ext>
            </c:extLst>
          </c:dPt>
          <c:dPt>
            <c:idx val="8"/>
            <c:invertIfNegative val="0"/>
            <c:bubble3D val="0"/>
            <c:spPr>
              <a:solidFill>
                <a:srgbClr val="EA0A2A"/>
              </a:solidFill>
            </c:spPr>
            <c:extLst xmlns:c16r2="http://schemas.microsoft.com/office/drawing/2015/06/chart">
              <c:ext xmlns:c16="http://schemas.microsoft.com/office/drawing/2014/chart" uri="{C3380CC4-5D6E-409C-BE32-E72D297353CC}">
                <c16:uniqueId val="{0000000F-6669-403E-B74E-148B370D9D41}"/>
              </c:ext>
            </c:extLst>
          </c:dPt>
          <c:dPt>
            <c:idx val="9"/>
            <c:invertIfNegative val="0"/>
            <c:bubble3D val="0"/>
            <c:spPr>
              <a:solidFill>
                <a:srgbClr val="EA0A2A"/>
              </a:solidFill>
            </c:spPr>
            <c:extLst xmlns:c16r2="http://schemas.microsoft.com/office/drawing/2015/06/chart">
              <c:ext xmlns:c16="http://schemas.microsoft.com/office/drawing/2014/chart" uri="{C3380CC4-5D6E-409C-BE32-E72D297353CC}">
                <c16:uniqueId val="{00000011-6669-403E-B74E-148B370D9D41}"/>
              </c:ext>
            </c:extLst>
          </c:dPt>
          <c:dPt>
            <c:idx val="10"/>
            <c:invertIfNegative val="0"/>
            <c:bubble3D val="0"/>
            <c:spPr>
              <a:solidFill>
                <a:srgbClr val="EA0A2A"/>
              </a:solidFill>
            </c:spPr>
            <c:extLst xmlns:c16r2="http://schemas.microsoft.com/office/drawing/2015/06/chart">
              <c:ext xmlns:c16="http://schemas.microsoft.com/office/drawing/2014/chart" uri="{C3380CC4-5D6E-409C-BE32-E72D297353CC}">
                <c16:uniqueId val="{00000013-6669-403E-B74E-148B370D9D41}"/>
              </c:ext>
            </c:extLst>
          </c:dPt>
          <c:dPt>
            <c:idx val="12"/>
            <c:invertIfNegative val="0"/>
            <c:bubble3D val="0"/>
            <c:spPr>
              <a:solidFill>
                <a:srgbClr val="3A880E"/>
              </a:solidFill>
            </c:spPr>
            <c:extLst xmlns:c16r2="http://schemas.microsoft.com/office/drawing/2015/06/chart">
              <c:ext xmlns:c16="http://schemas.microsoft.com/office/drawing/2014/chart" uri="{C3380CC4-5D6E-409C-BE32-E72D297353CC}">
                <c16:uniqueId val="{00000015-6669-403E-B74E-148B370D9D41}"/>
              </c:ext>
            </c:extLst>
          </c:dPt>
          <c:dPt>
            <c:idx val="13"/>
            <c:invertIfNegative val="0"/>
            <c:bubble3D val="0"/>
            <c:spPr>
              <a:solidFill>
                <a:srgbClr val="3A880E"/>
              </a:solidFill>
            </c:spPr>
            <c:extLst xmlns:c16r2="http://schemas.microsoft.com/office/drawing/2015/06/chart">
              <c:ext xmlns:c16="http://schemas.microsoft.com/office/drawing/2014/chart" uri="{C3380CC4-5D6E-409C-BE32-E72D297353CC}">
                <c16:uniqueId val="{00000017-6669-403E-B74E-148B370D9D41}"/>
              </c:ext>
            </c:extLst>
          </c:dPt>
          <c:dPt>
            <c:idx val="14"/>
            <c:invertIfNegative val="0"/>
            <c:bubble3D val="0"/>
            <c:spPr>
              <a:solidFill>
                <a:srgbClr val="3A880E"/>
              </a:solidFill>
            </c:spPr>
            <c:extLst xmlns:c16r2="http://schemas.microsoft.com/office/drawing/2015/06/chart">
              <c:ext xmlns:c16="http://schemas.microsoft.com/office/drawing/2014/chart" uri="{C3380CC4-5D6E-409C-BE32-E72D297353CC}">
                <c16:uniqueId val="{00000019-6669-403E-B74E-148B370D9D41}"/>
              </c:ext>
            </c:extLst>
          </c:dPt>
          <c:dPt>
            <c:idx val="15"/>
            <c:invertIfNegative val="0"/>
            <c:bubble3D val="0"/>
            <c:spPr>
              <a:solidFill>
                <a:srgbClr val="3A880E"/>
              </a:solidFill>
            </c:spPr>
            <c:extLst xmlns:c16r2="http://schemas.microsoft.com/office/drawing/2015/06/chart">
              <c:ext xmlns:c16="http://schemas.microsoft.com/office/drawing/2014/chart" uri="{C3380CC4-5D6E-409C-BE32-E72D297353CC}">
                <c16:uniqueId val="{0000001B-6669-403E-B74E-148B370D9D41}"/>
              </c:ext>
            </c:extLst>
          </c:dPt>
          <c:dPt>
            <c:idx val="16"/>
            <c:invertIfNegative val="0"/>
            <c:bubble3D val="0"/>
            <c:spPr>
              <a:solidFill>
                <a:srgbClr val="3A880E"/>
              </a:solidFill>
            </c:spPr>
            <c:extLst xmlns:c16r2="http://schemas.microsoft.com/office/drawing/2015/06/chart">
              <c:ext xmlns:c16="http://schemas.microsoft.com/office/drawing/2014/chart" uri="{C3380CC4-5D6E-409C-BE32-E72D297353CC}">
                <c16:uniqueId val="{0000001D-6669-403E-B74E-148B370D9D41}"/>
              </c:ext>
            </c:extLst>
          </c:dPt>
          <c:dPt>
            <c:idx val="18"/>
            <c:invertIfNegative val="0"/>
            <c:bubble3D val="0"/>
            <c:spPr>
              <a:solidFill>
                <a:srgbClr val="FB811E"/>
              </a:solidFill>
            </c:spPr>
            <c:extLst xmlns:c16r2="http://schemas.microsoft.com/office/drawing/2015/06/chart">
              <c:ext xmlns:c16="http://schemas.microsoft.com/office/drawing/2014/chart" uri="{C3380CC4-5D6E-409C-BE32-E72D297353CC}">
                <c16:uniqueId val="{0000001F-6669-403E-B74E-148B370D9D41}"/>
              </c:ext>
            </c:extLst>
          </c:dPt>
          <c:dPt>
            <c:idx val="19"/>
            <c:invertIfNegative val="0"/>
            <c:bubble3D val="0"/>
            <c:spPr>
              <a:solidFill>
                <a:srgbClr val="FB811E"/>
              </a:solidFill>
            </c:spPr>
            <c:extLst xmlns:c16r2="http://schemas.microsoft.com/office/drawing/2015/06/chart">
              <c:ext xmlns:c16="http://schemas.microsoft.com/office/drawing/2014/chart" uri="{C3380CC4-5D6E-409C-BE32-E72D297353CC}">
                <c16:uniqueId val="{00000021-6669-403E-B74E-148B370D9D41}"/>
              </c:ext>
            </c:extLst>
          </c:dPt>
          <c:dPt>
            <c:idx val="20"/>
            <c:invertIfNegative val="0"/>
            <c:bubble3D val="0"/>
            <c:spPr>
              <a:solidFill>
                <a:srgbClr val="FB811E"/>
              </a:solidFill>
            </c:spPr>
            <c:extLst xmlns:c16r2="http://schemas.microsoft.com/office/drawing/2015/06/chart">
              <c:ext xmlns:c16="http://schemas.microsoft.com/office/drawing/2014/chart" uri="{C3380CC4-5D6E-409C-BE32-E72D297353CC}">
                <c16:uniqueId val="{00000023-6669-403E-B74E-148B370D9D41}"/>
              </c:ext>
            </c:extLst>
          </c:dPt>
          <c:dPt>
            <c:idx val="21"/>
            <c:invertIfNegative val="0"/>
            <c:bubble3D val="0"/>
            <c:spPr>
              <a:solidFill>
                <a:srgbClr val="FB811E"/>
              </a:solidFill>
            </c:spPr>
            <c:extLst xmlns:c16r2="http://schemas.microsoft.com/office/drawing/2015/06/chart">
              <c:ext xmlns:c16="http://schemas.microsoft.com/office/drawing/2014/chart" uri="{C3380CC4-5D6E-409C-BE32-E72D297353CC}">
                <c16:uniqueId val="{00000025-6669-403E-B74E-148B370D9D41}"/>
              </c:ext>
            </c:extLst>
          </c:dPt>
          <c:dPt>
            <c:idx val="22"/>
            <c:invertIfNegative val="0"/>
            <c:bubble3D val="0"/>
            <c:spPr>
              <a:solidFill>
                <a:srgbClr val="FB811E"/>
              </a:solidFill>
            </c:spPr>
            <c:extLst xmlns:c16r2="http://schemas.microsoft.com/office/drawing/2015/06/chart">
              <c:ext xmlns:c16="http://schemas.microsoft.com/office/drawing/2014/chart" uri="{C3380CC4-5D6E-409C-BE32-E72D297353CC}">
                <c16:uniqueId val="{00000027-6669-403E-B74E-148B370D9D41}"/>
              </c:ext>
            </c:extLst>
          </c:dPt>
          <c:dPt>
            <c:idx val="24"/>
            <c:invertIfNegative val="0"/>
            <c:bubble3D val="0"/>
            <c:spPr>
              <a:solidFill>
                <a:srgbClr val="FFE139"/>
              </a:solidFill>
            </c:spPr>
            <c:extLst xmlns:c16r2="http://schemas.microsoft.com/office/drawing/2015/06/chart">
              <c:ext xmlns:c16="http://schemas.microsoft.com/office/drawing/2014/chart" uri="{C3380CC4-5D6E-409C-BE32-E72D297353CC}">
                <c16:uniqueId val="{00000029-6669-403E-B74E-148B370D9D41}"/>
              </c:ext>
            </c:extLst>
          </c:dPt>
          <c:dPt>
            <c:idx val="25"/>
            <c:invertIfNegative val="0"/>
            <c:bubble3D val="0"/>
            <c:spPr>
              <a:solidFill>
                <a:srgbClr val="FFE139"/>
              </a:solidFill>
            </c:spPr>
            <c:extLst xmlns:c16r2="http://schemas.microsoft.com/office/drawing/2015/06/chart">
              <c:ext xmlns:c16="http://schemas.microsoft.com/office/drawing/2014/chart" uri="{C3380CC4-5D6E-409C-BE32-E72D297353CC}">
                <c16:uniqueId val="{0000002B-6669-403E-B74E-148B370D9D41}"/>
              </c:ext>
            </c:extLst>
          </c:dPt>
          <c:dPt>
            <c:idx val="26"/>
            <c:invertIfNegative val="0"/>
            <c:bubble3D val="0"/>
            <c:spPr>
              <a:solidFill>
                <a:srgbClr val="FFE139"/>
              </a:solidFill>
            </c:spPr>
            <c:extLst xmlns:c16r2="http://schemas.microsoft.com/office/drawing/2015/06/chart">
              <c:ext xmlns:c16="http://schemas.microsoft.com/office/drawing/2014/chart" uri="{C3380CC4-5D6E-409C-BE32-E72D297353CC}">
                <c16:uniqueId val="{0000002D-6669-403E-B74E-148B370D9D41}"/>
              </c:ext>
            </c:extLst>
          </c:dPt>
          <c:dPt>
            <c:idx val="27"/>
            <c:invertIfNegative val="0"/>
            <c:bubble3D val="0"/>
            <c:spPr>
              <a:solidFill>
                <a:srgbClr val="FFE139"/>
              </a:solidFill>
            </c:spPr>
            <c:extLst xmlns:c16r2="http://schemas.microsoft.com/office/drawing/2015/06/chart">
              <c:ext xmlns:c16="http://schemas.microsoft.com/office/drawing/2014/chart" uri="{C3380CC4-5D6E-409C-BE32-E72D297353CC}">
                <c16:uniqueId val="{0000002F-6669-403E-B74E-148B370D9D41}"/>
              </c:ext>
            </c:extLst>
          </c:dPt>
          <c:dPt>
            <c:idx val="28"/>
            <c:invertIfNegative val="0"/>
            <c:bubble3D val="0"/>
            <c:spPr>
              <a:solidFill>
                <a:srgbClr val="FFE139"/>
              </a:solidFill>
            </c:spPr>
            <c:extLst xmlns:c16r2="http://schemas.microsoft.com/office/drawing/2015/06/chart">
              <c:ext xmlns:c16="http://schemas.microsoft.com/office/drawing/2014/chart" uri="{C3380CC4-5D6E-409C-BE32-E72D297353CC}">
                <c16:uniqueId val="{00000031-6669-403E-B74E-148B370D9D41}"/>
              </c:ext>
            </c:extLst>
          </c:dPt>
          <c:dPt>
            <c:idx val="30"/>
            <c:invertIfNegative val="0"/>
            <c:bubble3D val="0"/>
            <c:spPr>
              <a:solidFill>
                <a:srgbClr val="A6A6A6"/>
              </a:solidFill>
            </c:spPr>
            <c:extLst xmlns:c16r2="http://schemas.microsoft.com/office/drawing/2015/06/chart">
              <c:ext xmlns:c16="http://schemas.microsoft.com/office/drawing/2014/chart" uri="{C3380CC4-5D6E-409C-BE32-E72D297353CC}">
                <c16:uniqueId val="{00000033-6669-403E-B74E-148B370D9D41}"/>
              </c:ext>
            </c:extLst>
          </c:dPt>
          <c:dPt>
            <c:idx val="31"/>
            <c:invertIfNegative val="0"/>
            <c:bubble3D val="0"/>
            <c:spPr>
              <a:solidFill>
                <a:srgbClr val="A6A6A6"/>
              </a:solidFill>
            </c:spPr>
            <c:extLst xmlns:c16r2="http://schemas.microsoft.com/office/drawing/2015/06/chart">
              <c:ext xmlns:c16="http://schemas.microsoft.com/office/drawing/2014/chart" uri="{C3380CC4-5D6E-409C-BE32-E72D297353CC}">
                <c16:uniqueId val="{00000035-6669-403E-B74E-148B370D9D41}"/>
              </c:ext>
            </c:extLst>
          </c:dPt>
          <c:dPt>
            <c:idx val="32"/>
            <c:invertIfNegative val="0"/>
            <c:bubble3D val="0"/>
            <c:spPr>
              <a:solidFill>
                <a:srgbClr val="A6A6A6"/>
              </a:solidFill>
            </c:spPr>
            <c:extLst xmlns:c16r2="http://schemas.microsoft.com/office/drawing/2015/06/chart">
              <c:ext xmlns:c16="http://schemas.microsoft.com/office/drawing/2014/chart" uri="{C3380CC4-5D6E-409C-BE32-E72D297353CC}">
                <c16:uniqueId val="{00000037-6669-403E-B74E-148B370D9D41}"/>
              </c:ext>
            </c:extLst>
          </c:dPt>
          <c:dPt>
            <c:idx val="33"/>
            <c:invertIfNegative val="0"/>
            <c:bubble3D val="0"/>
            <c:spPr>
              <a:solidFill>
                <a:srgbClr val="A6A6A6"/>
              </a:solidFill>
            </c:spPr>
            <c:extLst xmlns:c16r2="http://schemas.microsoft.com/office/drawing/2015/06/chart">
              <c:ext xmlns:c16="http://schemas.microsoft.com/office/drawing/2014/chart" uri="{C3380CC4-5D6E-409C-BE32-E72D297353CC}">
                <c16:uniqueId val="{00000039-6669-403E-B74E-148B370D9D41}"/>
              </c:ext>
            </c:extLst>
          </c:dPt>
          <c:dPt>
            <c:idx val="34"/>
            <c:invertIfNegative val="0"/>
            <c:bubble3D val="0"/>
            <c:spPr>
              <a:solidFill>
                <a:srgbClr val="A6A6A6"/>
              </a:solidFill>
            </c:spPr>
            <c:extLst xmlns:c16r2="http://schemas.microsoft.com/office/drawing/2015/06/chart">
              <c:ext xmlns:c16="http://schemas.microsoft.com/office/drawing/2014/chart" uri="{C3380CC4-5D6E-409C-BE32-E72D297353CC}">
                <c16:uniqueId val="{0000003B-6669-403E-B74E-148B370D9D41}"/>
              </c:ext>
            </c:extLst>
          </c:dPt>
          <c:dLbls>
            <c:dLbl>
              <c:idx val="0"/>
              <c:layout>
                <c:manualLayout>
                  <c:x val="6.7066702899581878E-18"/>
                  <c:y val="-0.1970665679646613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6669-403E-B74E-148B370D9D41}"/>
                </c:ext>
              </c:extLst>
            </c:dLbl>
            <c:dLbl>
              <c:idx val="1"/>
              <c:layout>
                <c:manualLayout>
                  <c:x val="0"/>
                  <c:y val="-0.2131961206737466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6669-403E-B74E-148B370D9D41}"/>
                </c:ext>
              </c:extLst>
            </c:dLbl>
            <c:dLbl>
              <c:idx val="2"/>
              <c:layout>
                <c:manualLayout>
                  <c:x val="0"/>
                  <c:y val="-0.2894674626097611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6669-403E-B74E-148B370D9D41}"/>
                </c:ext>
              </c:extLst>
            </c:dLbl>
            <c:dLbl>
              <c:idx val="3"/>
              <c:layout>
                <c:manualLayout>
                  <c:x val="0"/>
                  <c:y val="-0.2932655917005954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6669-403E-B74E-148B370D9D41}"/>
                </c:ext>
              </c:extLst>
            </c:dLbl>
            <c:dLbl>
              <c:idx val="4"/>
              <c:layout>
                <c:manualLayout>
                  <c:x val="0"/>
                  <c:y val="-0.2778754604248193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6669-403E-B74E-148B370D9D41}"/>
                </c:ext>
              </c:extLst>
            </c:dLbl>
            <c:dLbl>
              <c:idx val="6"/>
              <c:layout>
                <c:manualLayout>
                  <c:x val="0"/>
                  <c:y val="-0.2058352288125495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6669-403E-B74E-148B370D9D41}"/>
                </c:ext>
              </c:extLst>
            </c:dLbl>
            <c:dLbl>
              <c:idx val="7"/>
              <c:layout>
                <c:manualLayout>
                  <c:x val="0"/>
                  <c:y val="-0.2153757899587582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6669-403E-B74E-148B370D9D41}"/>
                </c:ext>
              </c:extLst>
            </c:dLbl>
            <c:dLbl>
              <c:idx val="8"/>
              <c:layout>
                <c:manualLayout>
                  <c:x val="0"/>
                  <c:y val="-0.2777681114489053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6669-403E-B74E-148B370D9D41}"/>
                </c:ext>
              </c:extLst>
            </c:dLbl>
            <c:dLbl>
              <c:idx val="9"/>
              <c:layout>
                <c:manualLayout>
                  <c:x val="0"/>
                  <c:y val="-0.2835601054086801"/>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6669-403E-B74E-148B370D9D41}"/>
                </c:ext>
              </c:extLst>
            </c:dLbl>
            <c:dLbl>
              <c:idx val="10"/>
              <c:layout>
                <c:manualLayout>
                  <c:x val="0"/>
                  <c:y val="-0.2869963271465313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6669-403E-B74E-148B370D9D41}"/>
                </c:ext>
              </c:extLst>
            </c:dLbl>
            <c:dLbl>
              <c:idx val="12"/>
              <c:layout>
                <c:manualLayout>
                  <c:x val="0"/>
                  <c:y val="-0.2015014093507495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5-6669-403E-B74E-148B370D9D41}"/>
                </c:ext>
              </c:extLst>
            </c:dLbl>
            <c:dLbl>
              <c:idx val="13"/>
              <c:layout>
                <c:manualLayout>
                  <c:x val="5.3653362319665502E-17"/>
                  <c:y val="-0.21006085569155197"/>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7-6669-403E-B74E-148B370D9D41}"/>
                </c:ext>
              </c:extLst>
            </c:dLbl>
            <c:dLbl>
              <c:idx val="14"/>
              <c:layout>
                <c:manualLayout>
                  <c:x val="-5.3653362319665502E-17"/>
                  <c:y val="-0.2268081395410145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9-6669-403E-B74E-148B370D9D41}"/>
                </c:ext>
              </c:extLst>
            </c:dLbl>
            <c:dLbl>
              <c:idx val="15"/>
              <c:layout>
                <c:manualLayout>
                  <c:x val="0"/>
                  <c:y val="-0.2392467012334587"/>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B-6669-403E-B74E-148B370D9D41}"/>
                </c:ext>
              </c:extLst>
            </c:dLbl>
            <c:dLbl>
              <c:idx val="16"/>
              <c:layout>
                <c:manualLayout>
                  <c:x val="5.3653362319665502E-17"/>
                  <c:y val="-0.2471481342052010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D-6669-403E-B74E-148B370D9D41}"/>
                </c:ext>
              </c:extLst>
            </c:dLbl>
            <c:dLbl>
              <c:idx val="18"/>
              <c:layout>
                <c:manualLayout>
                  <c:x val="0"/>
                  <c:y val="-0.19808121614368307"/>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F-6669-403E-B74E-148B370D9D41}"/>
                </c:ext>
              </c:extLst>
            </c:dLbl>
            <c:dLbl>
              <c:idx val="19"/>
              <c:layout>
                <c:manualLayout>
                  <c:x val="0"/>
                  <c:y val="-0.20952136908961108"/>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1-6669-403E-B74E-148B370D9D41}"/>
                </c:ext>
              </c:extLst>
            </c:dLbl>
            <c:dLbl>
              <c:idx val="20"/>
              <c:layout>
                <c:manualLayout>
                  <c:x val="0"/>
                  <c:y val="-0.23820843206170142"/>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3-6669-403E-B74E-148B370D9D41}"/>
                </c:ext>
              </c:extLst>
            </c:dLbl>
            <c:dLbl>
              <c:idx val="21"/>
              <c:layout>
                <c:manualLayout>
                  <c:x val="0"/>
                  <c:y val="-0.245353360560745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5-6669-403E-B74E-148B370D9D41}"/>
                </c:ext>
              </c:extLst>
            </c:dLbl>
            <c:dLbl>
              <c:idx val="22"/>
              <c:layout>
                <c:manualLayout>
                  <c:x val="0"/>
                  <c:y val="-0.23158653983037175"/>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7-6669-403E-B74E-148B370D9D41}"/>
                </c:ext>
              </c:extLst>
            </c:dLbl>
            <c:dLbl>
              <c:idx val="24"/>
              <c:layout>
                <c:manualLayout>
                  <c:x val="0"/>
                  <c:y val="-0.21264503447715888"/>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9-6669-403E-B74E-148B370D9D41}"/>
                </c:ext>
              </c:extLst>
            </c:dLbl>
            <c:dLbl>
              <c:idx val="25"/>
              <c:layout>
                <c:manualLayout>
                  <c:x val="0"/>
                  <c:y val="-0.22312874811902023"/>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B-6669-403E-B74E-148B370D9D41}"/>
                </c:ext>
              </c:extLst>
            </c:dLbl>
            <c:dLbl>
              <c:idx val="26"/>
              <c:layout>
                <c:manualLayout>
                  <c:x val="0"/>
                  <c:y val="-0.2350959444653588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D-6669-403E-B74E-148B370D9D41}"/>
                </c:ext>
              </c:extLst>
            </c:dLbl>
            <c:dLbl>
              <c:idx val="27"/>
              <c:layout>
                <c:manualLayout>
                  <c:x val="0"/>
                  <c:y val="-0.2479377502480731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2F-6669-403E-B74E-148B370D9D41}"/>
                </c:ext>
              </c:extLst>
            </c:dLbl>
            <c:dLbl>
              <c:idx val="28"/>
              <c:layout>
                <c:manualLayout>
                  <c:x val="-1.07306724639331E-16"/>
                  <c:y val="-0.2510051048761532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1-6669-403E-B74E-148B370D9D41}"/>
                </c:ext>
              </c:extLst>
            </c:dLbl>
            <c:dLbl>
              <c:idx val="30"/>
              <c:layout>
                <c:manualLayout>
                  <c:x val="0"/>
                  <c:y val="-0.19560881527012819"/>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3-6669-403E-B74E-148B370D9D41}"/>
                </c:ext>
              </c:extLst>
            </c:dLbl>
            <c:dLbl>
              <c:idx val="31"/>
              <c:layout>
                <c:manualLayout>
                  <c:x val="-1.07306724639331E-16"/>
                  <c:y val="-0.21109448502545056"/>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5-6669-403E-B74E-148B370D9D41}"/>
                </c:ext>
              </c:extLst>
            </c:dLbl>
            <c:dLbl>
              <c:idx val="32"/>
              <c:layout>
                <c:manualLayout>
                  <c:x val="0"/>
                  <c:y val="-0.2577919222531896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7-6669-403E-B74E-148B370D9D41}"/>
                </c:ext>
              </c:extLst>
            </c:dLbl>
            <c:dLbl>
              <c:idx val="33"/>
              <c:layout>
                <c:manualLayout>
                  <c:x val="0"/>
                  <c:y val="-0.27287519152512524"/>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9-6669-403E-B74E-148B370D9D41}"/>
                </c:ext>
              </c:extLst>
            </c:dLbl>
            <c:dLbl>
              <c:idx val="34"/>
              <c:layout>
                <c:manualLayout>
                  <c:x val="0"/>
                  <c:y val="-0.26484046866580407"/>
                </c:manualLayout>
              </c:layout>
              <c:dLblPos val="ct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3B-6669-403E-B74E-148B370D9D41}"/>
                </c:ext>
              </c:extLst>
            </c:dLbl>
            <c:spPr>
              <a:noFill/>
              <a:ln>
                <a:noFill/>
              </a:ln>
              <a:effectLst/>
            </c:spPr>
            <c:txPr>
              <a:bodyPr/>
              <a:lstStyle/>
              <a:p>
                <a:pPr>
                  <a:defRPr sz="900"/>
                </a:pPr>
                <a:endParaRPr lang="he-IL"/>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'א-38 - הון'!$C$4:$D$38</c:f>
              <c:multiLvlStrCache>
                <c:ptCount val="35"/>
                <c:lvl>
                  <c:pt idx="0">
                    <c:v>2014</c:v>
                  </c:pt>
                  <c:pt idx="1">
                    <c:v>2015</c:v>
                  </c:pt>
                  <c:pt idx="2">
                    <c:v>2016</c:v>
                  </c:pt>
                  <c:pt idx="3">
                    <c:v>2017</c:v>
                  </c:pt>
                  <c:pt idx="4">
                    <c:v>2018</c:v>
                  </c:pt>
                  <c:pt idx="6">
                    <c:v>2014</c:v>
                  </c:pt>
                  <c:pt idx="7">
                    <c:v>2015</c:v>
                  </c:pt>
                  <c:pt idx="8">
                    <c:v>2016</c:v>
                  </c:pt>
                  <c:pt idx="9">
                    <c:v>2017</c:v>
                  </c:pt>
                  <c:pt idx="10">
                    <c:v>2018</c:v>
                  </c:pt>
                  <c:pt idx="12">
                    <c:v>2014</c:v>
                  </c:pt>
                  <c:pt idx="13">
                    <c:v>2015</c:v>
                  </c:pt>
                  <c:pt idx="14">
                    <c:v>2016</c:v>
                  </c:pt>
                  <c:pt idx="15">
                    <c:v>2017</c:v>
                  </c:pt>
                  <c:pt idx="16">
                    <c:v>2018</c:v>
                  </c:pt>
                  <c:pt idx="18">
                    <c:v>2014</c:v>
                  </c:pt>
                  <c:pt idx="19">
                    <c:v>2015</c:v>
                  </c:pt>
                  <c:pt idx="20">
                    <c:v>2016</c:v>
                  </c:pt>
                  <c:pt idx="21">
                    <c:v>2017</c:v>
                  </c:pt>
                  <c:pt idx="22">
                    <c:v>2018</c:v>
                  </c:pt>
                  <c:pt idx="24">
                    <c:v>2014</c:v>
                  </c:pt>
                  <c:pt idx="25">
                    <c:v>2015</c:v>
                  </c:pt>
                  <c:pt idx="26">
                    <c:v>2016</c:v>
                  </c:pt>
                  <c:pt idx="27">
                    <c:v>2017</c:v>
                  </c:pt>
                  <c:pt idx="28">
                    <c:v>2018</c:v>
                  </c:pt>
                  <c:pt idx="30">
                    <c:v>2014</c:v>
                  </c:pt>
                  <c:pt idx="31">
                    <c:v>2015</c:v>
                  </c:pt>
                  <c:pt idx="32">
                    <c:v>2016</c:v>
                  </c:pt>
                  <c:pt idx="33">
                    <c:v>2017</c:v>
                  </c:pt>
                  <c:pt idx="34">
                    <c:v>2018</c:v>
                  </c:pt>
                </c:lvl>
                <c:lvl>
                  <c:pt idx="0">
                    <c:v>לאומי</c:v>
                  </c:pt>
                  <c:pt idx="6">
                    <c:v>הפועלים</c:v>
                  </c:pt>
                  <c:pt idx="12">
                    <c:v>דיסקונט</c:v>
                  </c:pt>
                  <c:pt idx="18">
                    <c:v>מזרחי-טפחות</c:v>
                  </c:pt>
                  <c:pt idx="24">
                    <c:v>הבינלאומי</c:v>
                  </c:pt>
                  <c:pt idx="30">
                    <c:v>חמש הקבוצות הבנקאיות</c:v>
                  </c:pt>
                </c:lvl>
              </c:multiLvlStrCache>
            </c:multiLvlStrRef>
          </c:cat>
          <c:val>
            <c:numRef>
              <c:f>'א-38 - הון'!$E$4:$E$38</c:f>
              <c:numCache>
                <c:formatCode>0.0</c:formatCode>
                <c:ptCount val="35"/>
                <c:pt idx="0">
                  <c:v>9.0884056688205046</c:v>
                </c:pt>
                <c:pt idx="1">
                  <c:v>9.5828941324971169</c:v>
                </c:pt>
                <c:pt idx="2">
                  <c:v>11.153286670203482</c:v>
                </c:pt>
                <c:pt idx="3">
                  <c:v>11.425622832122178</c:v>
                </c:pt>
                <c:pt idx="4">
                  <c:v>11.071434189620726</c:v>
                </c:pt>
                <c:pt idx="6">
                  <c:v>9.290206065399131</c:v>
                </c:pt>
                <c:pt idx="7">
                  <c:v>9.6330594221207448</c:v>
                </c:pt>
                <c:pt idx="8">
                  <c:v>11.007321462784919</c:v>
                </c:pt>
                <c:pt idx="9">
                  <c:v>11.263902060522458</c:v>
                </c:pt>
                <c:pt idx="10">
                  <c:v>11.158054827259194</c:v>
                </c:pt>
                <c:pt idx="12">
                  <c:v>9.3753969934363752</c:v>
                </c:pt>
                <c:pt idx="13">
                  <c:v>9.5107398568019104</c:v>
                </c:pt>
                <c:pt idx="14">
                  <c:v>9.8345215514422133</c:v>
                </c:pt>
                <c:pt idx="15">
                  <c:v>9.9975010932716941</c:v>
                </c:pt>
                <c:pt idx="16">
                  <c:v>10.240988526863287</c:v>
                </c:pt>
                <c:pt idx="18">
                  <c:v>9.0501115910149164</c:v>
                </c:pt>
                <c:pt idx="19">
                  <c:v>9.4983241431506098</c:v>
                </c:pt>
                <c:pt idx="20">
                  <c:v>10.096890115388698</c:v>
                </c:pt>
                <c:pt idx="21">
                  <c:v>10.199681193248129</c:v>
                </c:pt>
                <c:pt idx="22">
                  <c:v>10.00613347227077</c:v>
                </c:pt>
                <c:pt idx="24">
                  <c:v>9.6934974875733069</c:v>
                </c:pt>
                <c:pt idx="25">
                  <c:v>9.8114870096926659</c:v>
                </c:pt>
                <c:pt idx="26">
                  <c:v>10.086901730158313</c:v>
                </c:pt>
                <c:pt idx="27">
                  <c:v>10.382443034211784</c:v>
                </c:pt>
                <c:pt idx="28">
                  <c:v>10.5146770789896</c:v>
                </c:pt>
                <c:pt idx="30">
                  <c:v>9.2397827224731834</c:v>
                </c:pt>
                <c:pt idx="31">
                  <c:v>9.5961713444030536</c:v>
                </c:pt>
                <c:pt idx="32">
                  <c:v>10.670870414631183</c:v>
                </c:pt>
                <c:pt idx="33">
                  <c:v>10.894715758690852</c:v>
                </c:pt>
                <c:pt idx="34">
                  <c:v>10.77144530796782</c:v>
                </c:pt>
              </c:numCache>
            </c:numRef>
          </c:val>
          <c:extLst xmlns:c16r2="http://schemas.microsoft.com/office/drawing/2015/06/chart">
            <c:ext xmlns:c16="http://schemas.microsoft.com/office/drawing/2014/chart" uri="{C3380CC4-5D6E-409C-BE32-E72D297353CC}">
              <c16:uniqueId val="{0000003C-6669-403E-B74E-148B370D9D41}"/>
            </c:ext>
          </c:extLst>
        </c:ser>
        <c:dLbls>
          <c:dLblPos val="inEnd"/>
          <c:showLegendKey val="0"/>
          <c:showVal val="1"/>
          <c:showCatName val="0"/>
          <c:showSerName val="0"/>
          <c:showPercent val="0"/>
          <c:showBubbleSize val="0"/>
        </c:dLbls>
        <c:gapWidth val="15"/>
        <c:overlap val="100"/>
        <c:axId val="357353344"/>
        <c:axId val="357354880"/>
      </c:barChart>
      <c:catAx>
        <c:axId val="357353344"/>
        <c:scaling>
          <c:orientation val="minMax"/>
        </c:scaling>
        <c:delete val="0"/>
        <c:axPos val="b"/>
        <c:numFmt formatCode="General" sourceLinked="1"/>
        <c:majorTickMark val="none"/>
        <c:minorTickMark val="none"/>
        <c:tickLblPos val="nextTo"/>
        <c:spPr>
          <a:ln w="9525">
            <a:noFill/>
          </a:ln>
        </c:spPr>
        <c:txPr>
          <a:bodyPr rot="-3900000" vert="horz"/>
          <a:lstStyle/>
          <a:p>
            <a:pPr>
              <a:defRPr sz="1000"/>
            </a:pPr>
            <a:endParaRPr lang="he-IL"/>
          </a:p>
        </c:txPr>
        <c:crossAx val="357354880"/>
        <c:crosses val="autoZero"/>
        <c:auto val="1"/>
        <c:lblAlgn val="ctr"/>
        <c:lblOffset val="20"/>
        <c:tickLblSkip val="1"/>
        <c:tickMarkSkip val="1"/>
        <c:noMultiLvlLbl val="0"/>
      </c:catAx>
      <c:valAx>
        <c:axId val="357354880"/>
        <c:scaling>
          <c:orientation val="minMax"/>
          <c:min val="5"/>
        </c:scaling>
        <c:delete val="0"/>
        <c:axPos val="l"/>
        <c:majorGridlines>
          <c:spPr>
            <a:ln w="9525">
              <a:solidFill>
                <a:srgbClr val="000000"/>
              </a:solidFill>
              <a:prstDash val="solid"/>
            </a:ln>
          </c:spPr>
        </c:majorGridlines>
        <c:title>
          <c:tx>
            <c:rich>
              <a:bodyPr rot="0" vert="horz"/>
              <a:lstStyle/>
              <a:p>
                <a:pPr algn="l">
                  <a:defRPr sz="1000"/>
                </a:pPr>
                <a:r>
                  <a:rPr lang="he-IL" sz="1000"/>
                  <a:t>אחוזים</a:t>
                </a:r>
              </a:p>
            </c:rich>
          </c:tx>
          <c:layout>
            <c:manualLayout>
              <c:xMode val="edge"/>
              <c:yMode val="edge"/>
              <c:x val="1.628205128205128E-2"/>
              <c:y val="9.6520016155071817E-2"/>
            </c:manualLayout>
          </c:layout>
          <c:overlay val="0"/>
        </c:title>
        <c:numFmt formatCode="General" sourceLinked="0"/>
        <c:majorTickMark val="in"/>
        <c:minorTickMark val="none"/>
        <c:tickLblPos val="nextTo"/>
        <c:spPr>
          <a:ln w="9525">
            <a:solidFill>
              <a:srgbClr val="000000"/>
            </a:solidFill>
            <a:prstDash val="solid"/>
          </a:ln>
        </c:spPr>
        <c:txPr>
          <a:bodyPr rot="0" vert="horz"/>
          <a:lstStyle/>
          <a:p>
            <a:pPr>
              <a:defRPr sz="1000"/>
            </a:pPr>
            <a:endParaRPr lang="he-IL"/>
          </a:p>
        </c:txPr>
        <c:crossAx val="357353344"/>
        <c:crosses val="autoZero"/>
        <c:crossBetween val="between"/>
      </c:valAx>
      <c:spPr>
        <a:solidFill>
          <a:schemeClr val="bg1"/>
        </a:solidFill>
        <a:ln w="9525">
          <a:solidFill>
            <a:srgbClr val="000000"/>
          </a:solidFill>
          <a:prstDash val="solid"/>
        </a:ln>
      </c:spPr>
    </c:plotArea>
    <c:plotVisOnly val="1"/>
    <c:dispBlanksAs val="gap"/>
    <c:showDLblsOverMax val="0"/>
  </c:chart>
  <c:spPr>
    <a:solidFill>
      <a:srgbClr val="D4EFFC"/>
    </a:solidFill>
    <a:ln w="9525">
      <a:noFill/>
    </a:ln>
  </c:spPr>
  <c:txPr>
    <a:bodyPr/>
    <a:lstStyle/>
    <a:p>
      <a:pPr>
        <a:defRPr sz="12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22861</xdr:colOff>
      <xdr:row>5</xdr:row>
      <xdr:rowOff>38100</xdr:rowOff>
    </xdr:from>
    <xdr:to>
      <xdr:col>12</xdr:col>
      <xdr:colOff>586740</xdr:colOff>
      <xdr:row>6</xdr:row>
      <xdr:rowOff>137160</xdr:rowOff>
    </xdr:to>
    <xdr:sp macro="" textlink="">
      <xdr:nvSpPr>
        <xdr:cNvPr id="2" name="TextBox 8"/>
        <xdr:cNvSpPr txBox="1"/>
      </xdr:nvSpPr>
      <xdr:spPr>
        <a:xfrm>
          <a:off x="11227330860" y="944880"/>
          <a:ext cx="4678679" cy="27432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כל הבנקים הישראליים עומדים ביעדי ההון הפיקוחיים שקבע להם הפיקוח על הבנקים.</a:t>
          </a:r>
        </a:p>
      </xdr:txBody>
    </xdr:sp>
    <xdr:clientData/>
  </xdr:twoCellAnchor>
  <xdr:absoluteAnchor>
    <xdr:pos x="4128610" y="1253491"/>
    <xdr:ext cx="4680000" cy="4164330"/>
    <xdr:graphicFrame macro="">
      <xdr:nvGraphicFramePr>
        <xdr:cNvPr id="3" name="תרשים 2" descr="יחס ההון העצמי רובד 1, חמש הקבוצות הבנקאיות, 2014 עד 2018&#10;" title="יחס ההון העצמי רובד 1, חמש הקבוצות הבנקאיות, 2014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0.15587</cdr:x>
      <cdr:y>0.0171</cdr:y>
    </cdr:from>
    <cdr:to>
      <cdr:x>0.87973</cdr:x>
      <cdr:y>0.14062</cdr:y>
    </cdr:to>
    <cdr:sp macro="" textlink="">
      <cdr:nvSpPr>
        <cdr:cNvPr id="17411" name="Text Box 3"/>
        <cdr:cNvSpPr txBox="1">
          <a:spLocks xmlns:a="http://schemas.openxmlformats.org/drawingml/2006/main" noChangeArrowheads="1"/>
        </cdr:cNvSpPr>
      </cdr:nvSpPr>
      <cdr:spPr bwMode="auto">
        <a:xfrm xmlns:a="http://schemas.openxmlformats.org/drawingml/2006/main">
          <a:off x="1352807" y="81099"/>
          <a:ext cx="6282431" cy="5856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45720" tIns="36576" rIns="45720" bIns="0" anchor="t" upright="1"/>
        <a:lstStyle xmlns:a="http://schemas.openxmlformats.org/drawingml/2006/main"/>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baseline="0">
              <a:effectLst/>
              <a:latin typeface="David" panose="020E0502060401010101" pitchFamily="34" charset="-79"/>
              <a:ea typeface="+mn-ea"/>
              <a:cs typeface="David" panose="020E0502060401010101" pitchFamily="34" charset="-79"/>
            </a:rPr>
            <a:t>איור א'-38</a:t>
          </a:r>
          <a:endParaRPr lang="he-IL" sz="1100">
            <a:effectLst/>
            <a:latin typeface="David" panose="020E0502060401010101" pitchFamily="34" charset="-79"/>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יחס ההון העצמי רובד 1 </a:t>
          </a:r>
          <a:r>
            <a:rPr lang="he-IL" sz="1100" b="1" i="0" baseline="30000">
              <a:effectLst/>
              <a:latin typeface="David" panose="020E0502060401010101" pitchFamily="34" charset="-79"/>
              <a:ea typeface="+mn-ea"/>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חמש הקבוצות הבנקאיות, </a:t>
          </a:r>
          <a:endParaRPr lang="en-US" sz="1100" b="1" i="0" u="none" strike="noStrike" baseline="0">
            <a:solidFill>
              <a:srgbClr val="000000"/>
            </a:solidFill>
            <a:latin typeface="David" panose="020E0502060401010101" pitchFamily="34" charset="-79"/>
            <a:cs typeface="David" panose="020E0502060401010101" pitchFamily="34" charset="-79"/>
          </a:endParaRPr>
        </a:p>
        <a:p xmlns:a="http://schemas.openxmlformats.org/drawingml/2006/main">
          <a:pPr marL="0" marR="0" indent="0" algn="ctr" defTabSz="914400" rtl="1" eaLnBrk="1" fontAlgn="auto" latinLnBrk="0" hangingPunct="1">
            <a:lnSpc>
              <a:spcPct val="100000"/>
            </a:lnSpc>
            <a:spcBef>
              <a:spcPts val="0"/>
            </a:spcBef>
            <a:spcAft>
              <a:spcPts val="0"/>
            </a:spcAft>
            <a:buClrTx/>
            <a:buSzTx/>
            <a:buFontTx/>
            <a:buNone/>
            <a:tabLst/>
            <a:defRPr sz="1000"/>
          </a:pPr>
          <a:r>
            <a:rPr lang="he-IL" sz="1100" b="1" i="0" u="none" strike="noStrike" baseline="0">
              <a:solidFill>
                <a:srgbClr val="000000"/>
              </a:solidFill>
              <a:latin typeface="David" panose="020E0502060401010101" pitchFamily="34" charset="-79"/>
              <a:cs typeface="David" panose="020E0502060401010101" pitchFamily="34" charset="-79"/>
            </a:rPr>
            <a:t>2014 עד 2018</a:t>
          </a:r>
        </a:p>
      </cdr:txBody>
    </cdr:sp>
  </cdr:relSizeAnchor>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0" y="124"/>
          <a:ext cx="0" cy="0"/>
          <a:chOff x="20" y="124"/>
          <a:chExt cx="0" cy="0"/>
        </a:xfrm>
      </cdr:grpSpPr>
    </cdr:grpSp>
  </cdr:relSizeAnchor>
  <cdr:relSizeAnchor xmlns:cdr="http://schemas.openxmlformats.org/drawingml/2006/chartDrawing">
    <cdr:from>
      <cdr:x>0.02875</cdr:x>
      <cdr:y>0.92154</cdr:y>
    </cdr:from>
    <cdr:to>
      <cdr:x>0.99093</cdr:x>
      <cdr:y>1</cdr:y>
    </cdr:to>
    <cdr:sp macro="" textlink="">
      <cdr:nvSpPr>
        <cdr:cNvPr id="4" name="TextBox 1"/>
        <cdr:cNvSpPr txBox="1"/>
      </cdr:nvSpPr>
      <cdr:spPr>
        <a:xfrm xmlns:a="http://schemas.openxmlformats.org/drawingml/2006/main">
          <a:off x="188311" y="4080398"/>
          <a:ext cx="6302234" cy="3473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900" b="0" i="0" baseline="30000">
              <a:solidFill>
                <a:schemeClr val="dk1"/>
              </a:solidFill>
              <a:effectLst/>
              <a:latin typeface="David" pitchFamily="34" charset="-79"/>
              <a:ea typeface="+mn-ea"/>
              <a:cs typeface="David" pitchFamily="34" charset="-79"/>
            </a:rPr>
            <a:t>1 </a:t>
          </a:r>
          <a:r>
            <a:rPr lang="he-IL" sz="900" b="0" i="0" baseline="0">
              <a:solidFill>
                <a:schemeClr val="dk1"/>
              </a:solidFill>
              <a:effectLst/>
              <a:latin typeface="David" pitchFamily="34" charset="-79"/>
              <a:ea typeface="+mn-ea"/>
              <a:cs typeface="David" pitchFamily="34" charset="-79"/>
            </a:rPr>
            <a:t>במונחי באזל  </a:t>
          </a:r>
          <a:r>
            <a:rPr lang="en-US" sz="900" b="0" i="0" baseline="0">
              <a:solidFill>
                <a:schemeClr val="dk1"/>
              </a:solidFill>
              <a:effectLst/>
              <a:latin typeface="David" pitchFamily="34" charset="-79"/>
              <a:ea typeface="+mn-ea"/>
              <a:cs typeface="David" pitchFamily="34" charset="-79"/>
            </a:rPr>
            <a:t>III</a:t>
          </a:r>
          <a:r>
            <a:rPr lang="he-IL" sz="900" b="0" i="0" baseline="0">
              <a:solidFill>
                <a:schemeClr val="dk1"/>
              </a:solidFill>
              <a:effectLst/>
              <a:latin typeface="David" pitchFamily="34" charset="-79"/>
              <a:ea typeface="+mn-ea"/>
              <a:cs typeface="David" pitchFamily="34" charset="-79"/>
            </a:rPr>
            <a:t> (יחס ההון העצמי רובד 1) בהתאם להוראות המעבר.</a:t>
          </a:r>
        </a:p>
        <a:p xmlns:a="http://schemas.openxmlformats.org/drawingml/2006/main">
          <a:pPr rtl="1"/>
          <a:r>
            <a:rPr lang="he-IL" sz="900" b="1" i="0" baseline="0">
              <a:solidFill>
                <a:schemeClr val="dk1"/>
              </a:solidFill>
              <a:effectLst/>
              <a:latin typeface="David" pitchFamily="34" charset="-79"/>
              <a:ea typeface="+mn-ea"/>
              <a:cs typeface="David" pitchFamily="34" charset="-79"/>
            </a:rPr>
            <a:t>המקור:</a:t>
          </a:r>
          <a:r>
            <a:rPr lang="he-IL" sz="900" b="0" i="0" baseline="0">
              <a:solidFill>
                <a:schemeClr val="dk1"/>
              </a:solidFill>
              <a:effectLst/>
              <a:latin typeface="David" pitchFamily="34" charset="-79"/>
              <a:ea typeface="+mn-ea"/>
              <a:cs typeface="David" pitchFamily="34" charset="-79"/>
            </a:rPr>
            <a:t> דוחות כספיים לציבור, דיווחים לפיקוח על הבנקים ועיבודי הפיקוח על הבנקים.</a:t>
          </a:r>
          <a:endParaRPr lang="he-IL" sz="9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8;&#1512;&#1511;%20&#1488;%20-%20&#1492;&#1492;&#1514;&#1508;&#1514;&#1495;&#1493;&#1497;&#1493;&#1514;%20&#1489;&#1502;&#1506;&#1512;&#1499;&#1514;%20&#1492;&#1489;&#1504;&#1511;&#1488;&#1493;&#1514;/&#1492;&#1500;&#1497;&#1502;&#1493;&#1514;%20&#1492;&#1492;&#1493;&#1503;/XBRL/XBRL-&#1502;&#1491;&#1491;&#1497;%20&#1492;&#1493;&#1503;%20&#1506;&#1497;&#1511;&#1512;&#1497;%2012.18.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4">
          <cell r="C4" t="str">
            <v>לאומי</v>
          </cell>
          <cell r="D4" t="str">
            <v>2014</v>
          </cell>
          <cell r="E4">
            <v>9.0884056688205046</v>
          </cell>
        </row>
        <row r="5">
          <cell r="D5" t="str">
            <v>2015</v>
          </cell>
          <cell r="E5">
            <v>9.5828941324971169</v>
          </cell>
        </row>
        <row r="6">
          <cell r="D6" t="str">
            <v>2016</v>
          </cell>
          <cell r="E6">
            <v>11.153286670203482</v>
          </cell>
        </row>
        <row r="7">
          <cell r="D7" t="str">
            <v>2017</v>
          </cell>
          <cell r="E7">
            <v>11.425622832122178</v>
          </cell>
        </row>
        <row r="8">
          <cell r="D8" t="str">
            <v>2018</v>
          </cell>
          <cell r="E8">
            <v>11.071434189620726</v>
          </cell>
        </row>
        <row r="10">
          <cell r="C10" t="str">
            <v>הפועלים</v>
          </cell>
          <cell r="D10" t="str">
            <v>2014</v>
          </cell>
          <cell r="E10">
            <v>9.290206065399131</v>
          </cell>
        </row>
        <row r="11">
          <cell r="D11" t="str">
            <v>2015</v>
          </cell>
          <cell r="E11">
            <v>9.6330594221207448</v>
          </cell>
        </row>
        <row r="12">
          <cell r="D12" t="str">
            <v>2016</v>
          </cell>
          <cell r="E12">
            <v>11.007321462784919</v>
          </cell>
        </row>
        <row r="13">
          <cell r="D13" t="str">
            <v>2017</v>
          </cell>
          <cell r="E13">
            <v>11.263902060522458</v>
          </cell>
        </row>
        <row r="14">
          <cell r="D14" t="str">
            <v>2018</v>
          </cell>
          <cell r="E14">
            <v>11.158054827259194</v>
          </cell>
        </row>
        <row r="16">
          <cell r="C16" t="str">
            <v>דיסקונט</v>
          </cell>
          <cell r="D16" t="str">
            <v>2014</v>
          </cell>
          <cell r="E16">
            <v>9.3753969934363752</v>
          </cell>
        </row>
        <row r="17">
          <cell r="D17" t="str">
            <v>2015</v>
          </cell>
          <cell r="E17">
            <v>9.5107398568019104</v>
          </cell>
        </row>
        <row r="18">
          <cell r="D18" t="str">
            <v>2016</v>
          </cell>
          <cell r="E18">
            <v>9.8345215514422133</v>
          </cell>
        </row>
        <row r="19">
          <cell r="D19" t="str">
            <v>2017</v>
          </cell>
          <cell r="E19">
            <v>9.9975010932716941</v>
          </cell>
        </row>
        <row r="20">
          <cell r="D20" t="str">
            <v>2018</v>
          </cell>
          <cell r="E20">
            <v>10.240988526863287</v>
          </cell>
        </row>
        <row r="22">
          <cell r="C22" t="str">
            <v>מזרחי-טפחות</v>
          </cell>
          <cell r="D22" t="str">
            <v>2014</v>
          </cell>
          <cell r="E22">
            <v>9.0501115910149164</v>
          </cell>
        </row>
        <row r="23">
          <cell r="D23" t="str">
            <v>2015</v>
          </cell>
          <cell r="E23">
            <v>9.4983241431506098</v>
          </cell>
        </row>
        <row r="24">
          <cell r="D24" t="str">
            <v>2016</v>
          </cell>
          <cell r="E24">
            <v>10.096890115388698</v>
          </cell>
        </row>
        <row r="25">
          <cell r="D25" t="str">
            <v>2017</v>
          </cell>
          <cell r="E25">
            <v>10.199681193248129</v>
          </cell>
        </row>
        <row r="26">
          <cell r="D26" t="str">
            <v>2018</v>
          </cell>
          <cell r="E26">
            <v>10.00613347227077</v>
          </cell>
        </row>
        <row r="28">
          <cell r="C28" t="str">
            <v>הבינלאומי</v>
          </cell>
          <cell r="D28" t="str">
            <v>2014</v>
          </cell>
          <cell r="E28">
            <v>9.6934974875733069</v>
          </cell>
        </row>
        <row r="29">
          <cell r="D29" t="str">
            <v>2015</v>
          </cell>
          <cell r="E29">
            <v>9.8114870096926659</v>
          </cell>
        </row>
        <row r="30">
          <cell r="D30" t="str">
            <v>2016</v>
          </cell>
          <cell r="E30">
            <v>10.086901730158313</v>
          </cell>
        </row>
        <row r="31">
          <cell r="D31" t="str">
            <v>2017</v>
          </cell>
          <cell r="E31">
            <v>10.382443034211784</v>
          </cell>
        </row>
        <row r="32">
          <cell r="D32" t="str">
            <v>2018</v>
          </cell>
          <cell r="E32">
            <v>10.5146770789896</v>
          </cell>
        </row>
        <row r="34">
          <cell r="C34" t="str">
            <v>חמש הקבוצות הבנקאיות</v>
          </cell>
          <cell r="D34" t="str">
            <v>2014</v>
          </cell>
          <cell r="E34">
            <v>9.2397827224731834</v>
          </cell>
        </row>
        <row r="35">
          <cell r="D35" t="str">
            <v>2015</v>
          </cell>
          <cell r="E35">
            <v>9.5961713444030536</v>
          </cell>
        </row>
        <row r="36">
          <cell r="D36" t="str">
            <v>2016</v>
          </cell>
          <cell r="E36">
            <v>10.670870414631183</v>
          </cell>
        </row>
        <row r="37">
          <cell r="D37" t="str">
            <v>2017</v>
          </cell>
          <cell r="E37">
            <v>10.894715758690852</v>
          </cell>
        </row>
        <row r="38">
          <cell r="D38" t="str">
            <v>2018</v>
          </cell>
          <cell r="E38">
            <v>10.77144530796782</v>
          </cell>
        </row>
      </sheetData>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BRL_DATA"/>
      <sheetName val="Parameters"/>
      <sheetName val="Raw_Data"/>
      <sheetName val="נתונים ידניים"/>
      <sheetName val="WORK"/>
      <sheetName val="סדרות נתונים"/>
      <sheetName val="סדרות מדדים"/>
      <sheetName val="לוח יחס כיסוי הון עצמי ארוך טוח"/>
      <sheetName val="לוח יחס כיסוי הון עצמי לסקירה"/>
      <sheetName val="יחס ההון העצמי רובד 1 לסקירה"/>
      <sheetName val="יחס המינוף"/>
      <sheetName val="איור קודם"/>
      <sheetName val="איור הון ליבה מינמקס"/>
      <sheetName val="לוח יחס כיסוי הון רגולטורי"/>
      <sheetName val="איור אנגלית"/>
      <sheetName val="אשראי פגום והון רגולטורי"/>
      <sheetName val="חישוב ידני 2015-2016"/>
    </sheetNames>
    <sheetDataSet>
      <sheetData sheetId="0"/>
      <sheetData sheetId="1">
        <row r="2">
          <cell r="F2">
            <v>43465</v>
          </cell>
        </row>
        <row r="3">
          <cell r="F3">
            <v>43100</v>
          </cell>
        </row>
        <row r="4">
          <cell r="F4">
            <v>42735</v>
          </cell>
        </row>
        <row r="5">
          <cell r="F5">
            <v>42369</v>
          </cell>
        </row>
        <row r="6">
          <cell r="F6">
            <v>42004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O38"/>
  <sheetViews>
    <sheetView rightToLeft="1" tabSelected="1" topLeftCell="A4" zoomScaleNormal="100" workbookViewId="0">
      <selection activeCell="F6" sqref="F6"/>
    </sheetView>
  </sheetViews>
  <sheetFormatPr defaultColWidth="9" defaultRowHeight="13.2"/>
  <cols>
    <col min="1" max="1" width="9" style="1"/>
    <col min="2" max="2" width="8.8984375" style="1" bestFit="1" customWidth="1"/>
    <col min="3" max="16384" width="9" style="1"/>
  </cols>
  <sheetData>
    <row r="1" spans="1:5" ht="17.399999999999999">
      <c r="B1" s="2"/>
      <c r="C1" s="2"/>
    </row>
    <row r="4" spans="1:5" ht="13.8">
      <c r="A4" s="3" t="s">
        <v>0</v>
      </c>
      <c r="B4" s="4" t="str">
        <f>TEXT([2]Parameters!$F$6,"dd/mm/yyyy")</f>
        <v>31/12/2014</v>
      </c>
      <c r="C4" s="5" t="s">
        <v>0</v>
      </c>
      <c r="D4" s="6" t="str">
        <f>IF(MONTH(B4)=12, RIGHT(B4,4), TEXT(B4,"mmm-yy"))</f>
        <v>2014</v>
      </c>
      <c r="E4" s="7">
        <v>9.0884056688205046</v>
      </c>
    </row>
    <row r="5" spans="1:5" ht="13.8">
      <c r="A5" s="3"/>
      <c r="B5" s="4" t="str">
        <f>TEXT([2]Parameters!$F$5,"dd/mm/yyyy")</f>
        <v>31/12/2015</v>
      </c>
      <c r="C5" s="8"/>
      <c r="D5" s="6" t="str">
        <f>IF(MONTH(B5)=12, RIGHT(B5,4), TEXT(B5,"mmm-yy"))</f>
        <v>2015</v>
      </c>
      <c r="E5" s="7">
        <v>9.5828941324971169</v>
      </c>
    </row>
    <row r="6" spans="1:5" ht="13.8">
      <c r="A6" s="3"/>
      <c r="B6" s="4" t="str">
        <f>TEXT([2]Parameters!$F$4,"dd/mm/yyyy")</f>
        <v>31/12/2016</v>
      </c>
      <c r="C6" s="8"/>
      <c r="D6" s="6" t="str">
        <f>IF(MONTH(B6)=12, RIGHT(B6,4), TEXT(B6,"mmm-yy"))</f>
        <v>2016</v>
      </c>
      <c r="E6" s="7">
        <v>11.153286670203482</v>
      </c>
    </row>
    <row r="7" spans="1:5" ht="13.8">
      <c r="A7" s="3"/>
      <c r="B7" s="4" t="str">
        <f>TEXT([2]Parameters!$F$3,"dd/mm/yyyy")</f>
        <v>31/12/2017</v>
      </c>
      <c r="C7" s="8"/>
      <c r="D7" s="6" t="str">
        <f>IF(MONTH(B7)=12, RIGHT(B7,4), TEXT(B7,"mmm-yy"))</f>
        <v>2017</v>
      </c>
      <c r="E7" s="7">
        <v>11.425622832122178</v>
      </c>
    </row>
    <row r="8" spans="1:5" ht="13.8">
      <c r="A8" s="3"/>
      <c r="B8" s="4" t="str">
        <f>TEXT([2]Parameters!$F$2,"dd/mm/yyyy")</f>
        <v>31/12/2018</v>
      </c>
      <c r="C8" s="9"/>
      <c r="D8" s="6" t="str">
        <f>IF(MONTH(B8)=12, RIGHT(B8,4), TEXT(B8,"mmm-yy"))</f>
        <v>2018</v>
      </c>
      <c r="E8" s="7">
        <v>11.071434189620726</v>
      </c>
    </row>
    <row r="9" spans="1:5" ht="13.8">
      <c r="A9" s="3"/>
      <c r="B9" s="10"/>
      <c r="C9" s="11"/>
      <c r="D9"/>
      <c r="E9"/>
    </row>
    <row r="10" spans="1:5" ht="13.8">
      <c r="A10" s="3" t="s">
        <v>1</v>
      </c>
      <c r="B10" s="4" t="str">
        <f>TEXT([2]Parameters!$F$6,"dd/mm/yyyy")</f>
        <v>31/12/2014</v>
      </c>
      <c r="C10" s="5" t="s">
        <v>1</v>
      </c>
      <c r="D10" s="6" t="str">
        <f>IF(MONTH(B10)=12, RIGHT(B10,4), TEXT(B10,"mmm-yy"))</f>
        <v>2014</v>
      </c>
      <c r="E10" s="7">
        <v>9.290206065399131</v>
      </c>
    </row>
    <row r="11" spans="1:5" ht="13.8">
      <c r="A11" s="3"/>
      <c r="B11" s="4" t="str">
        <f>TEXT([2]Parameters!$F$5,"dd/mm/yyyy")</f>
        <v>31/12/2015</v>
      </c>
      <c r="C11" s="8"/>
      <c r="D11" s="6" t="str">
        <f>IF(MONTH(B11)=12, RIGHT(B11,4), TEXT(B11,"mmm-yy"))</f>
        <v>2015</v>
      </c>
      <c r="E11" s="7">
        <v>9.6330594221207448</v>
      </c>
    </row>
    <row r="12" spans="1:5" ht="13.8">
      <c r="A12" s="3"/>
      <c r="B12" s="4" t="str">
        <f>TEXT([2]Parameters!$F$4,"dd/mm/yyyy")</f>
        <v>31/12/2016</v>
      </c>
      <c r="C12" s="8"/>
      <c r="D12" s="6" t="str">
        <f>IF(MONTH(B12)=12, RIGHT(B12,4), TEXT(B12,"mmm-yy"))</f>
        <v>2016</v>
      </c>
      <c r="E12" s="7">
        <v>11.007321462784919</v>
      </c>
    </row>
    <row r="13" spans="1:5" ht="13.8">
      <c r="A13" s="3"/>
      <c r="B13" s="4" t="str">
        <f>TEXT([2]Parameters!$F$3,"dd/mm/yyyy")</f>
        <v>31/12/2017</v>
      </c>
      <c r="C13" s="8"/>
      <c r="D13" s="6" t="str">
        <f>IF(MONTH(B13)=12, RIGHT(B13,4), TEXT(B13,"mmm-yy"))</f>
        <v>2017</v>
      </c>
      <c r="E13" s="7">
        <v>11.263902060522458</v>
      </c>
    </row>
    <row r="14" spans="1:5" ht="13.8">
      <c r="A14" s="3"/>
      <c r="B14" s="4" t="str">
        <f>TEXT([2]Parameters!$F$2,"dd/mm/yyyy")</f>
        <v>31/12/2018</v>
      </c>
      <c r="C14" s="9"/>
      <c r="D14" s="6" t="str">
        <f>IF(MONTH(B14)=12, RIGHT(B14,4), TEXT(B14,"mmm-yy"))</f>
        <v>2018</v>
      </c>
      <c r="E14" s="7">
        <v>11.158054827259194</v>
      </c>
    </row>
    <row r="15" spans="1:5" ht="13.8">
      <c r="A15" s="3"/>
      <c r="B15" s="12"/>
      <c r="C15" s="11"/>
      <c r="D15"/>
      <c r="E15"/>
    </row>
    <row r="16" spans="1:5" ht="13.8">
      <c r="A16" s="3" t="s">
        <v>2</v>
      </c>
      <c r="B16" s="4" t="str">
        <f>TEXT([2]Parameters!$F$6,"dd/mm/yyyy")</f>
        <v>31/12/2014</v>
      </c>
      <c r="C16" s="13" t="s">
        <v>2</v>
      </c>
      <c r="D16" s="6" t="str">
        <f>IF(MONTH(B16)=12, RIGHT(B16,4), TEXT(B16,"mmm-yy"))</f>
        <v>2014</v>
      </c>
      <c r="E16" s="7">
        <v>9.3753969934363752</v>
      </c>
    </row>
    <row r="17" spans="1:15" ht="13.8">
      <c r="A17" s="3"/>
      <c r="B17" s="4" t="str">
        <f>TEXT([2]Parameters!$F$5,"dd/mm/yyyy")</f>
        <v>31/12/2015</v>
      </c>
      <c r="C17" s="14"/>
      <c r="D17" s="6" t="str">
        <f>IF(MONTH(B17)=12, RIGHT(B17,4), TEXT(B17,"mmm-yy"))</f>
        <v>2015</v>
      </c>
      <c r="E17" s="7">
        <v>9.5107398568019104</v>
      </c>
    </row>
    <row r="18" spans="1:15" ht="13.8">
      <c r="A18" s="3"/>
      <c r="B18" s="4" t="str">
        <f>TEXT([2]Parameters!$F$4,"dd/mm/yyyy")</f>
        <v>31/12/2016</v>
      </c>
      <c r="C18" s="14"/>
      <c r="D18" s="6" t="str">
        <f>IF(MONTH(B18)=12, RIGHT(B18,4), TEXT(B18,"mmm-yy"))</f>
        <v>2016</v>
      </c>
      <c r="E18" s="7">
        <v>9.8345215514422133</v>
      </c>
    </row>
    <row r="19" spans="1:15" ht="13.2" customHeight="1">
      <c r="A19" s="3"/>
      <c r="B19" s="4" t="str">
        <f>TEXT([2]Parameters!$F$3,"dd/mm/yyyy")</f>
        <v>31/12/2017</v>
      </c>
      <c r="C19" s="14"/>
      <c r="D19" s="6" t="str">
        <f>IF(MONTH(B19)=12, RIGHT(B19,4), TEXT(B19,"mmm-yy"))</f>
        <v>2017</v>
      </c>
      <c r="E19" s="7">
        <v>9.9975010932716941</v>
      </c>
    </row>
    <row r="20" spans="1:15" ht="13.8">
      <c r="A20" s="3"/>
      <c r="B20" s="4" t="str">
        <f>TEXT([2]Parameters!$F$2,"dd/mm/yyyy")</f>
        <v>31/12/2018</v>
      </c>
      <c r="C20" s="15"/>
      <c r="D20" s="6" t="str">
        <f>IF(MONTH(B20)=12, RIGHT(B20,4), TEXT(B20,"mmm-yy"))</f>
        <v>2018</v>
      </c>
      <c r="E20" s="7">
        <v>10.240988526863287</v>
      </c>
    </row>
    <row r="21" spans="1:15" ht="13.8">
      <c r="A21" s="3"/>
      <c r="B21" s="12"/>
      <c r="C21" s="11"/>
      <c r="D21"/>
      <c r="E21"/>
    </row>
    <row r="22" spans="1:15" ht="14.25" customHeight="1">
      <c r="A22" s="3" t="s">
        <v>3</v>
      </c>
      <c r="B22" s="4" t="str">
        <f>TEXT([2]Parameters!$F$6,"dd/mm/yyyy")</f>
        <v>31/12/2014</v>
      </c>
      <c r="C22" s="16" t="s">
        <v>4</v>
      </c>
      <c r="D22" s="6" t="str">
        <f>IF(MONTH(B22)=12, RIGHT(B22,4), TEXT(B22,"mmm-yy"))</f>
        <v>2014</v>
      </c>
      <c r="E22" s="7">
        <v>9.0501115910149164</v>
      </c>
    </row>
    <row r="23" spans="1:15" ht="13.8">
      <c r="A23" s="3"/>
      <c r="B23" s="4" t="str">
        <f>TEXT([2]Parameters!$F$5,"dd/mm/yyyy")</f>
        <v>31/12/2015</v>
      </c>
      <c r="C23" s="17"/>
      <c r="D23" s="6" t="str">
        <f>IF(MONTH(B23)=12, RIGHT(B23,4), TEXT(B23,"mmm-yy"))</f>
        <v>2015</v>
      </c>
      <c r="E23" s="7">
        <v>9.4983241431506098</v>
      </c>
      <c r="J23" s="18"/>
      <c r="K23" s="18"/>
      <c r="L23" s="18"/>
      <c r="M23" s="18"/>
      <c r="N23" s="18"/>
      <c r="O23" s="18"/>
    </row>
    <row r="24" spans="1:15" ht="13.8">
      <c r="A24" s="3"/>
      <c r="B24" s="4" t="str">
        <f>TEXT([2]Parameters!$F$4,"dd/mm/yyyy")</f>
        <v>31/12/2016</v>
      </c>
      <c r="C24" s="17"/>
      <c r="D24" s="6" t="str">
        <f>IF(MONTH(B24)=12, RIGHT(B24,4), TEXT(B24,"mmm-yy"))</f>
        <v>2016</v>
      </c>
      <c r="E24" s="7">
        <v>10.096890115388698</v>
      </c>
    </row>
    <row r="25" spans="1:15" ht="13.8">
      <c r="A25" s="3"/>
      <c r="B25" s="4" t="str">
        <f>TEXT([2]Parameters!$F$3,"dd/mm/yyyy")</f>
        <v>31/12/2017</v>
      </c>
      <c r="C25" s="17"/>
      <c r="D25" s="6" t="str">
        <f>IF(MONTH(B25)=12, RIGHT(B25,4), TEXT(B25,"mmm-yy"))</f>
        <v>2017</v>
      </c>
      <c r="E25" s="7">
        <v>10.199681193248129</v>
      </c>
    </row>
    <row r="26" spans="1:15" ht="13.8">
      <c r="A26" s="3"/>
      <c r="B26" s="4" t="str">
        <f>TEXT([2]Parameters!$F$2,"dd/mm/yyyy")</f>
        <v>31/12/2018</v>
      </c>
      <c r="C26" s="19"/>
      <c r="D26" s="6" t="str">
        <f>IF(MONTH(B26)=12, RIGHT(B26,4), TEXT(B26,"mmm-yy"))</f>
        <v>2018</v>
      </c>
      <c r="E26" s="7">
        <v>10.00613347227077</v>
      </c>
    </row>
    <row r="27" spans="1:15" ht="13.8">
      <c r="A27" s="3"/>
      <c r="B27" s="12"/>
      <c r="C27" s="11"/>
      <c r="D27"/>
      <c r="E27"/>
    </row>
    <row r="28" spans="1:15" ht="13.8">
      <c r="A28" s="3" t="s">
        <v>5</v>
      </c>
      <c r="B28" s="4" t="str">
        <f>TEXT([2]Parameters!$F$6,"dd/mm/yyyy")</f>
        <v>31/12/2014</v>
      </c>
      <c r="C28" s="5" t="s">
        <v>5</v>
      </c>
      <c r="D28" s="6" t="str">
        <f>IF(MONTH(B28)=12, RIGHT(B28,4), TEXT(B28,"mmm-yy"))</f>
        <v>2014</v>
      </c>
      <c r="E28" s="7">
        <v>9.6934974875733069</v>
      </c>
    </row>
    <row r="29" spans="1:15" ht="12.75" customHeight="1">
      <c r="A29" s="3"/>
      <c r="B29" s="4" t="str">
        <f>TEXT([2]Parameters!$F$5,"dd/mm/yyyy")</f>
        <v>31/12/2015</v>
      </c>
      <c r="C29" s="8"/>
      <c r="D29" s="6" t="str">
        <f>IF(MONTH(B29)=12, RIGHT(B29,4), TEXT(B29,"mmm-yy"))</f>
        <v>2015</v>
      </c>
      <c r="E29" s="7">
        <v>9.8114870096926659</v>
      </c>
    </row>
    <row r="30" spans="1:15" ht="13.8">
      <c r="A30" s="3"/>
      <c r="B30" s="4" t="str">
        <f>TEXT([2]Parameters!$F$4,"dd/mm/yyyy")</f>
        <v>31/12/2016</v>
      </c>
      <c r="C30" s="8"/>
      <c r="D30" s="6" t="str">
        <f>IF(MONTH(B30)=12, RIGHT(B30,4), TEXT(B30,"mmm-yy"))</f>
        <v>2016</v>
      </c>
      <c r="E30" s="7">
        <v>10.086901730158313</v>
      </c>
    </row>
    <row r="31" spans="1:15" ht="13.8">
      <c r="A31" s="3"/>
      <c r="B31" s="4" t="str">
        <f>TEXT([2]Parameters!$F$3,"dd/mm/yyyy")</f>
        <v>31/12/2017</v>
      </c>
      <c r="C31" s="8"/>
      <c r="D31" s="6" t="str">
        <f>IF(MONTH(B31)=12, RIGHT(B31,4), TEXT(B31,"mmm-yy"))</f>
        <v>2017</v>
      </c>
      <c r="E31" s="7">
        <v>10.382443034211784</v>
      </c>
    </row>
    <row r="32" spans="1:15" ht="13.8">
      <c r="A32" s="3"/>
      <c r="B32" s="4" t="str">
        <f>TEXT([2]Parameters!$F$2,"dd/mm/yyyy")</f>
        <v>31/12/2018</v>
      </c>
      <c r="C32" s="9"/>
      <c r="D32" s="6" t="str">
        <f>IF(MONTH(B32)=12, RIGHT(B32,4), TEXT(B32,"mmm-yy"))</f>
        <v>2018</v>
      </c>
      <c r="E32" s="7">
        <v>10.5146770789896</v>
      </c>
    </row>
    <row r="33" spans="1:5" ht="13.8">
      <c r="A33" s="3"/>
      <c r="B33" s="12"/>
      <c r="C33" s="11"/>
      <c r="D33" s="11"/>
      <c r="E33" s="11"/>
    </row>
    <row r="34" spans="1:5" ht="14.25" customHeight="1">
      <c r="A34" s="3" t="s">
        <v>6</v>
      </c>
      <c r="B34" s="4" t="str">
        <f>TEXT([2]Parameters!$F$6,"dd/mm/yyyy")</f>
        <v>31/12/2014</v>
      </c>
      <c r="C34" s="20" t="s">
        <v>7</v>
      </c>
      <c r="D34" s="6" t="str">
        <f>IF(MONTH(B34)=12, RIGHT(B34,4), TEXT(B34,"mmm-yy"))</f>
        <v>2014</v>
      </c>
      <c r="E34" s="7">
        <v>9.2397827224731834</v>
      </c>
    </row>
    <row r="35" spans="1:5" ht="13.8">
      <c r="A35" s="3"/>
      <c r="B35" s="4" t="str">
        <f>TEXT([2]Parameters!$F$5,"dd/mm/yyyy")</f>
        <v>31/12/2015</v>
      </c>
      <c r="C35" s="21"/>
      <c r="D35" s="6" t="str">
        <f>IF(MONTH(B35)=12, RIGHT(B35,4), TEXT(B35,"mmm-yy"))</f>
        <v>2015</v>
      </c>
      <c r="E35" s="7">
        <v>9.5961713444030536</v>
      </c>
    </row>
    <row r="36" spans="1:5" ht="13.8">
      <c r="A36" s="3"/>
      <c r="B36" s="4" t="str">
        <f>TEXT([2]Parameters!$F$4,"dd/mm/yyyy")</f>
        <v>31/12/2016</v>
      </c>
      <c r="C36" s="21"/>
      <c r="D36" s="6" t="str">
        <f>IF(MONTH(B36)=12, RIGHT(B36,4), TEXT(B36,"mmm-yy"))</f>
        <v>2016</v>
      </c>
      <c r="E36" s="7">
        <v>10.670870414631183</v>
      </c>
    </row>
    <row r="37" spans="1:5" ht="13.8">
      <c r="A37" s="3"/>
      <c r="B37" s="4" t="str">
        <f>TEXT([2]Parameters!$F$3,"dd/mm/yyyy")</f>
        <v>31/12/2017</v>
      </c>
      <c r="C37" s="21"/>
      <c r="D37" s="6" t="str">
        <f>IF(MONTH(B37)=12, RIGHT(B37,4), TEXT(B37,"mmm-yy"))</f>
        <v>2017</v>
      </c>
      <c r="E37" s="7">
        <v>10.894715758690852</v>
      </c>
    </row>
    <row r="38" spans="1:5" ht="13.8">
      <c r="A38" s="3"/>
      <c r="B38" s="4" t="str">
        <f>TEXT([2]Parameters!$F$2,"dd/mm/yyyy")</f>
        <v>31/12/2018</v>
      </c>
      <c r="C38" s="21"/>
      <c r="D38" s="6" t="str">
        <f>IF(MONTH(B38)=12, RIGHT(B38,4), TEXT(B38,"mmm-yy"))</f>
        <v>2018</v>
      </c>
      <c r="E38" s="7">
        <v>10.77144530796782</v>
      </c>
    </row>
  </sheetData>
  <mergeCells count="6">
    <mergeCell ref="C4:C8"/>
    <mergeCell ref="C10:C14"/>
    <mergeCell ref="C16:C20"/>
    <mergeCell ref="C22:C26"/>
    <mergeCell ref="C28:C32"/>
    <mergeCell ref="C34:C38"/>
  </mergeCells>
  <pageMargins left="0.7" right="0.7"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78976C-8B0B-4CCC-8638-1A605434DEB5}"/>
</file>

<file path=customXml/itemProps2.xml><?xml version="1.0" encoding="utf-8"?>
<ds:datastoreItem xmlns:ds="http://schemas.openxmlformats.org/officeDocument/2006/customXml" ds:itemID="{30063BEE-B1A9-42BA-8843-E5AB6B69598C}"/>
</file>

<file path=customXml/itemProps3.xml><?xml version="1.0" encoding="utf-8"?>
<ds:datastoreItem xmlns:ds="http://schemas.openxmlformats.org/officeDocument/2006/customXml" ds:itemID="{F4890F9A-9C35-4561-B8E1-C6E44209A1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א-38 - הון</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2019-05-21T10:08:31Z</cp:lastPrinted>
  <dcterms:created xsi:type="dcterms:W3CDTF">2019-05-21T10:07:36Z</dcterms:created>
  <dcterms:modified xsi:type="dcterms:W3CDTF">2019-05-21T10:09:01Z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