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לוחות\Excel\"/>
    </mc:Choice>
  </mc:AlternateContent>
  <bookViews>
    <workbookView xWindow="0" yWindow="0" windowWidth="28800" windowHeight="10620"/>
  </bookViews>
  <sheets>
    <sheet name="Table 1.2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P19" i="1" s="1"/>
  <c r="P13" i="1"/>
</calcChain>
</file>

<file path=xl/sharedStrings.xml><?xml version="1.0" encoding="utf-8"?>
<sst xmlns="http://schemas.openxmlformats.org/spreadsheetml/2006/main" count="40" uniqueCount="39">
  <si>
    <t>Table 1.2</t>
  </si>
  <si>
    <r>
      <t>Structure of the banking system, December 2018</t>
    </r>
    <r>
      <rPr>
        <b/>
        <vertAlign val="superscript"/>
        <sz val="12"/>
        <rFont val="Times New Roman"/>
        <family val="1"/>
      </rPr>
      <t>a</t>
    </r>
  </si>
  <si>
    <t>Balance-sheet data</t>
  </si>
  <si>
    <t>Direct holdings</t>
  </si>
  <si>
    <t>Size data</t>
  </si>
  <si>
    <t xml:space="preserve">Bank </t>
  </si>
  <si>
    <t>Share of total banking system assets</t>
  </si>
  <si>
    <t>Share of total bank credit</t>
  </si>
  <si>
    <t>Total assets</t>
  </si>
  <si>
    <t>Credit to the public</t>
  </si>
  <si>
    <t>Total deposits</t>
  </si>
  <si>
    <t>Equity</t>
  </si>
  <si>
    <r>
      <t>Holdings by parties at interest</t>
    </r>
    <r>
      <rPr>
        <vertAlign val="superscript"/>
        <sz val="11"/>
        <rFont val="Times New Roman"/>
        <family val="1"/>
      </rPr>
      <t>b</t>
    </r>
  </si>
  <si>
    <t>Institutional holdings</t>
  </si>
  <si>
    <t>Public holdings</t>
  </si>
  <si>
    <r>
      <t>Number of branches</t>
    </r>
    <r>
      <rPr>
        <vertAlign val="superscript"/>
        <sz val="11"/>
        <rFont val="Times New Roman"/>
        <family val="1"/>
      </rPr>
      <t>c</t>
    </r>
  </si>
  <si>
    <r>
      <t>Number of employee posts</t>
    </r>
    <r>
      <rPr>
        <vertAlign val="superscript"/>
        <sz val="11"/>
        <rFont val="Times New Roman"/>
        <family val="1"/>
      </rPr>
      <t>d</t>
    </r>
  </si>
  <si>
    <r>
      <t>מספר מכשירי הבנק האוטומטיים</t>
    </r>
    <r>
      <rPr>
        <vertAlign val="superscript"/>
        <sz val="11"/>
        <color rgb="FFFF0000"/>
        <rFont val="Times New Roman"/>
        <family val="1"/>
      </rPr>
      <t>6</t>
    </r>
  </si>
  <si>
    <t>(Percent)</t>
  </si>
  <si>
    <t>(NIS million)</t>
  </si>
  <si>
    <r>
      <t>Leumi</t>
    </r>
    <r>
      <rPr>
        <vertAlign val="superscript"/>
        <sz val="11"/>
        <rFont val="Times New Roman"/>
        <family val="1"/>
      </rPr>
      <t>e</t>
    </r>
  </si>
  <si>
    <t>Hapoalim</t>
  </si>
  <si>
    <t>Discount</t>
  </si>
  <si>
    <t>Mizrahi-Tefahot</t>
  </si>
  <si>
    <t>First International</t>
  </si>
  <si>
    <t>Total for the five banking groups</t>
  </si>
  <si>
    <t>Union Bank of Israel</t>
  </si>
  <si>
    <t>Bank of Jerusalem</t>
  </si>
  <si>
    <t>Dexia Israel Bank</t>
  </si>
  <si>
    <t>Total for the independent banks</t>
  </si>
  <si>
    <r>
      <t>Total for foreign bank branches</t>
    </r>
    <r>
      <rPr>
        <b/>
        <vertAlign val="superscript"/>
        <sz val="11"/>
        <rFont val="Times New Roman"/>
        <family val="1"/>
      </rPr>
      <t>f</t>
    </r>
  </si>
  <si>
    <t>Total for banking system</t>
  </si>
  <si>
    <r>
      <rPr>
        <vertAlign val="superscript"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Financial data for the five banking groups are presented on a consolidated basis, and the numbers of branches and of employee posts include all banks belonging to the group.</t>
    </r>
  </si>
  <si>
    <r>
      <rPr>
        <vertAlign val="superscript"/>
        <sz val="10"/>
        <rFont val="Times New Roman"/>
        <family val="1"/>
      </rPr>
      <t>b</t>
    </r>
    <r>
      <rPr>
        <sz val="10"/>
        <rFont val="Times New Roman"/>
        <family val="1"/>
      </rPr>
      <t xml:space="preserve"> A "party at interest" is defined as someone holding five percent or more of the issued share capital of a corporation or of voting rights in the corporation. In addition, the reporting on holdings of parties at interest includes the holdings of the CEO and of Directors.</t>
    </r>
  </si>
  <si>
    <r>
      <rPr>
        <vertAlign val="superscript"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The number of branches includes activities abroad, performance units and extensions of parent branches.</t>
    </r>
  </si>
  <si>
    <r>
      <t xml:space="preserve">d </t>
    </r>
    <r>
      <rPr>
        <sz val="10"/>
        <rFont val="Times New Roman"/>
        <family val="1"/>
      </rPr>
      <t>On a monthly average basis.</t>
    </r>
  </si>
  <si>
    <r>
      <rPr>
        <vertAlign val="superscript"/>
        <sz val="10"/>
        <rFont val="Times New Roman"/>
        <family val="1"/>
      </rPr>
      <t>e</t>
    </r>
    <r>
      <rPr>
        <sz val="10"/>
        <rFont val="Times New Roman"/>
        <family val="1"/>
      </rPr>
      <t xml:space="preserve"> Bank Leumi is the only banking group in the system where there is still a government holding (about 6 percent of the bank's capital).</t>
    </r>
  </si>
  <si>
    <r>
      <rPr>
        <vertAlign val="superscript"/>
        <sz val="10"/>
        <rFont val="Times New Roman"/>
        <family val="1"/>
      </rPr>
      <t>f</t>
    </r>
    <r>
      <rPr>
        <sz val="10"/>
        <rFont val="Times New Roman"/>
        <family val="1"/>
      </rPr>
      <t xml:space="preserve"> The balance-sheet data for Barclays Bank are not included in the calculation of aggregate values due to the nature of its activity.</t>
    </r>
  </si>
  <si>
    <t>SOURCE: Based on published financial statements, reports to the Banking Supervision Department, and reports to the Stock Exchange.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</si>
</sst>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rgb="FFFF0000"/>
      <name val="Times New Roman"/>
      <family val="1"/>
    </font>
    <font>
      <vertAlign val="superscript"/>
      <sz val="11"/>
      <color rgb="FFFF0000"/>
      <name val="Times New Roman"/>
      <family val="1"/>
    </font>
    <font>
      <sz val="10"/>
      <name val="David"/>
      <family val="2"/>
      <charset val="177"/>
    </font>
    <font>
      <sz val="9"/>
      <name val="Times New Roman"/>
      <family val="1"/>
    </font>
    <font>
      <sz val="8"/>
      <name val="David"/>
      <family val="2"/>
      <charset val="177"/>
    </font>
    <font>
      <sz val="10"/>
      <color rgb="FFFF0000"/>
      <name val="Arial"/>
      <family val="2"/>
    </font>
    <font>
      <sz val="11"/>
      <name val="Times New Roman"/>
      <family val="1"/>
      <scheme val="major"/>
    </font>
    <font>
      <sz val="10"/>
      <color rgb="FFFF0000"/>
      <name val="David"/>
      <family val="2"/>
      <charset val="177"/>
    </font>
    <font>
      <b/>
      <sz val="11"/>
      <name val="Times New Roman"/>
      <family val="1"/>
      <scheme val="major"/>
    </font>
    <font>
      <b/>
      <sz val="10"/>
      <color rgb="FFFF0000"/>
      <name val="David"/>
      <family val="2"/>
      <charset val="177"/>
    </font>
    <font>
      <b/>
      <vertAlign val="superscript"/>
      <sz val="11"/>
      <name val="Times New Roman"/>
      <family val="1"/>
    </font>
    <font>
      <b/>
      <sz val="10"/>
      <name val="David"/>
      <family val="2"/>
      <charset val="177"/>
    </font>
    <font>
      <b/>
      <sz val="1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8.5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1" fillId="0" borderId="0" xfId="2"/>
    <xf numFmtId="3" fontId="1" fillId="0" borderId="0" xfId="2" applyNumberFormat="1"/>
    <xf numFmtId="0" fontId="1" fillId="0" borderId="0" xfId="2" applyBorder="1"/>
    <xf numFmtId="0" fontId="1" fillId="0" borderId="0" xfId="2" applyFill="1"/>
    <xf numFmtId="0" fontId="2" fillId="2" borderId="0" xfId="2" applyFont="1" applyFill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 readingOrder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 readingOrder="1"/>
    </xf>
    <xf numFmtId="0" fontId="7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/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2" borderId="3" xfId="2" applyFont="1" applyFill="1" applyBorder="1" applyAlignment="1">
      <alignment horizontal="center" wrapText="1"/>
    </xf>
    <xf numFmtId="0" fontId="11" fillId="2" borderId="3" xfId="2" applyFont="1" applyFill="1" applyBorder="1" applyAlignment="1">
      <alignment wrapText="1"/>
    </xf>
    <xf numFmtId="0" fontId="12" fillId="2" borderId="3" xfId="2" applyFont="1" applyFill="1" applyBorder="1"/>
    <xf numFmtId="0" fontId="5" fillId="0" borderId="0" xfId="0" applyFont="1" applyBorder="1" applyAlignment="1">
      <alignment horizontal="left" wrapText="1"/>
    </xf>
    <xf numFmtId="164" fontId="13" fillId="2" borderId="0" xfId="2" applyNumberFormat="1" applyFont="1" applyFill="1" applyAlignment="1">
      <alignment horizontal="right" indent="1"/>
    </xf>
    <xf numFmtId="3" fontId="13" fillId="2" borderId="0" xfId="2" applyNumberFormat="1" applyFont="1" applyFill="1" applyAlignment="1">
      <alignment horizontal="right" indent="1"/>
    </xf>
    <xf numFmtId="3" fontId="13" fillId="2" borderId="0" xfId="2" applyNumberFormat="1" applyFont="1" applyFill="1" applyBorder="1" applyAlignment="1">
      <alignment horizontal="right" indent="1"/>
    </xf>
    <xf numFmtId="164" fontId="13" fillId="2" borderId="0" xfId="2" applyNumberFormat="1" applyFont="1" applyFill="1" applyAlignment="1">
      <alignment horizontal="center"/>
    </xf>
    <xf numFmtId="164" fontId="13" fillId="2" borderId="0" xfId="2" applyNumberFormat="1" applyFont="1" applyFill="1" applyBorder="1" applyAlignment="1">
      <alignment horizontal="center"/>
    </xf>
    <xf numFmtId="1" fontId="13" fillId="2" borderId="0" xfId="2" applyNumberFormat="1" applyFont="1" applyFill="1" applyAlignment="1">
      <alignment horizontal="right" indent="1"/>
    </xf>
    <xf numFmtId="3" fontId="14" fillId="2" borderId="0" xfId="2" applyNumberFormat="1" applyFont="1" applyFill="1" applyAlignment="1">
      <alignment horizontal="right" indent="1"/>
    </xf>
    <xf numFmtId="0" fontId="4" fillId="0" borderId="0" xfId="0" applyFont="1" applyBorder="1" applyAlignment="1">
      <alignment horizontal="left" wrapText="1"/>
    </xf>
    <xf numFmtId="164" fontId="15" fillId="2" borderId="0" xfId="2" applyNumberFormat="1" applyFont="1" applyFill="1" applyAlignment="1">
      <alignment horizontal="right" indent="1"/>
    </xf>
    <xf numFmtId="3" fontId="15" fillId="2" borderId="0" xfId="2" applyNumberFormat="1" applyFont="1" applyFill="1" applyAlignment="1">
      <alignment horizontal="right" indent="1"/>
    </xf>
    <xf numFmtId="3" fontId="15" fillId="2" borderId="0" xfId="2" applyNumberFormat="1" applyFont="1" applyFill="1" applyBorder="1" applyAlignment="1">
      <alignment horizontal="right" indent="1"/>
    </xf>
    <xf numFmtId="164" fontId="15" fillId="2" borderId="0" xfId="2" applyNumberFormat="1" applyFont="1" applyFill="1" applyBorder="1" applyAlignment="1">
      <alignment horizontal="center"/>
    </xf>
    <xf numFmtId="3" fontId="16" fillId="2" borderId="0" xfId="2" applyNumberFormat="1" applyFont="1" applyFill="1" applyAlignment="1">
      <alignment horizontal="right" indent="1"/>
    </xf>
    <xf numFmtId="0" fontId="13" fillId="2" borderId="0" xfId="2" applyFont="1" applyFill="1" applyAlignment="1">
      <alignment horizontal="right"/>
    </xf>
    <xf numFmtId="0" fontId="13" fillId="2" borderId="0" xfId="2" applyFont="1" applyFill="1" applyBorder="1" applyAlignment="1">
      <alignment horizontal="right"/>
    </xf>
    <xf numFmtId="0" fontId="15" fillId="2" borderId="0" xfId="2" applyFont="1" applyFill="1" applyAlignment="1">
      <alignment horizontal="right"/>
    </xf>
    <xf numFmtId="0" fontId="15" fillId="2" borderId="0" xfId="2" applyFont="1" applyFill="1" applyBorder="1" applyAlignment="1">
      <alignment horizontal="right"/>
    </xf>
    <xf numFmtId="3" fontId="18" fillId="2" borderId="0" xfId="2" applyNumberFormat="1" applyFont="1" applyFill="1" applyAlignment="1">
      <alignment horizontal="right" indent="1"/>
    </xf>
    <xf numFmtId="0" fontId="19" fillId="0" borderId="0" xfId="2" applyFont="1"/>
    <xf numFmtId="0" fontId="4" fillId="0" borderId="1" xfId="0" applyFont="1" applyBorder="1" applyAlignment="1">
      <alignment horizontal="left" wrapText="1"/>
    </xf>
    <xf numFmtId="1" fontId="15" fillId="2" borderId="0" xfId="2" applyNumberFormat="1" applyFont="1" applyFill="1" applyBorder="1" applyAlignment="1">
      <alignment horizontal="right" indent="1"/>
    </xf>
    <xf numFmtId="164" fontId="15" fillId="2" borderId="0" xfId="2" applyNumberFormat="1" applyFont="1" applyFill="1" applyBorder="1" applyAlignment="1">
      <alignment horizontal="right" indent="1"/>
    </xf>
    <xf numFmtId="1" fontId="15" fillId="2" borderId="0" xfId="2" applyNumberFormat="1" applyFont="1" applyFill="1" applyBorder="1" applyAlignment="1">
      <alignment horizontal="right"/>
    </xf>
    <xf numFmtId="3" fontId="16" fillId="2" borderId="0" xfId="2" applyNumberFormat="1" applyFont="1" applyFill="1" applyBorder="1" applyAlignment="1">
      <alignment horizontal="right" indent="1"/>
    </xf>
    <xf numFmtId="0" fontId="20" fillId="2" borderId="3" xfId="2" applyFont="1" applyFill="1" applyBorder="1" applyAlignment="1">
      <alignment horizontal="left" wrapText="1" readingOrder="1"/>
    </xf>
    <xf numFmtId="0" fontId="1" fillId="0" borderId="0" xfId="2" applyFont="1"/>
    <xf numFmtId="0" fontId="20" fillId="2" borderId="0" xfId="2" applyFont="1" applyFill="1" applyBorder="1" applyAlignment="1">
      <alignment horizontal="left" wrapText="1" readingOrder="1"/>
    </xf>
    <xf numFmtId="0" fontId="20" fillId="2" borderId="0" xfId="2" applyFont="1" applyFill="1" applyAlignment="1">
      <alignment horizontal="left" wrapText="1" readingOrder="1"/>
    </xf>
    <xf numFmtId="0" fontId="1" fillId="0" borderId="0" xfId="2" applyFont="1" applyFill="1"/>
    <xf numFmtId="0" fontId="21" fillId="2" borderId="0" xfId="2" applyFont="1" applyFill="1" applyBorder="1" applyAlignment="1">
      <alignment horizontal="left" wrapText="1" readingOrder="1"/>
    </xf>
    <xf numFmtId="0" fontId="20" fillId="2" borderId="0" xfId="2" applyFont="1" applyFill="1" applyAlignment="1">
      <alignment horizontal="left" readingOrder="1"/>
    </xf>
    <xf numFmtId="0" fontId="20" fillId="0" borderId="0" xfId="2" applyFont="1" applyAlignment="1">
      <alignment horizontal="left" readingOrder="1"/>
    </xf>
    <xf numFmtId="0" fontId="9" fillId="2" borderId="0" xfId="2" applyFont="1" applyFill="1" applyAlignment="1">
      <alignment horizontal="right" readingOrder="2"/>
    </xf>
    <xf numFmtId="0" fontId="22" fillId="2" borderId="0" xfId="2" applyFont="1" applyFill="1" applyAlignment="1">
      <alignment horizontal="right"/>
    </xf>
    <xf numFmtId="9" fontId="1" fillId="0" borderId="0" xfId="1"/>
    <xf numFmtId="9" fontId="1" fillId="0" borderId="0" xfId="1" applyBorder="1"/>
    <xf numFmtId="0" fontId="9" fillId="0" borderId="0" xfId="2" applyFont="1"/>
  </cellXfs>
  <cellStyles count="3">
    <cellStyle name="Normal" xfId="0" builtinId="0"/>
    <cellStyle name="Normal 1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P35"/>
  <sheetViews>
    <sheetView tabSelected="1" topLeftCell="C3" zoomScale="145" zoomScaleNormal="145" zoomScaleSheetLayoutView="130" workbookViewId="0">
      <selection activeCell="A25" sqref="A25"/>
    </sheetView>
  </sheetViews>
  <sheetFormatPr defaultColWidth="9" defaultRowHeight="12.75" x14ac:dyDescent="0.2"/>
  <cols>
    <col min="1" max="1" width="30.625" style="1" customWidth="1"/>
    <col min="2" max="2" width="12.375" style="1" customWidth="1"/>
    <col min="3" max="3" width="9" style="1" customWidth="1"/>
    <col min="4" max="4" width="1" style="1" customWidth="1"/>
    <col min="5" max="7" width="11.375" style="1" bestFit="1" customWidth="1"/>
    <col min="8" max="8" width="9.75" style="1" customWidth="1"/>
    <col min="9" max="9" width="0.75" style="3" customWidth="1"/>
    <col min="10" max="10" width="10.875" style="1" customWidth="1"/>
    <col min="11" max="11" width="11.25" style="1" customWidth="1"/>
    <col min="12" max="12" width="8" style="1" customWidth="1"/>
    <col min="13" max="13" width="0.75" style="3" customWidth="1"/>
    <col min="14" max="14" width="8.75" style="1" customWidth="1"/>
    <col min="15" max="15" width="9.125" style="1" customWidth="1"/>
    <col min="16" max="16" width="10.75" style="4" hidden="1" customWidth="1"/>
    <col min="17" max="16384" width="9" style="1"/>
  </cols>
  <sheetData>
    <row r="1" spans="1:16" hidden="1" x14ac:dyDescent="0.2">
      <c r="E1" s="2"/>
      <c r="F1" s="2"/>
      <c r="G1" s="2"/>
      <c r="H1" s="2"/>
    </row>
    <row r="2" spans="1:16" hidden="1" x14ac:dyDescent="0.2"/>
    <row r="3" spans="1:16" ht="15.75" x14ac:dyDescent="0.2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8.75" customHeight="1" x14ac:dyDescent="0.25">
      <c r="A5" s="7"/>
      <c r="B5" s="8" t="s">
        <v>2</v>
      </c>
      <c r="C5" s="9"/>
      <c r="D5" s="9"/>
      <c r="E5" s="9"/>
      <c r="F5" s="9"/>
      <c r="G5" s="9"/>
      <c r="H5" s="9"/>
      <c r="I5" s="10"/>
      <c r="J5" s="8" t="s">
        <v>3</v>
      </c>
      <c r="K5" s="9"/>
      <c r="L5" s="9"/>
      <c r="M5" s="10"/>
      <c r="N5" s="11" t="s">
        <v>4</v>
      </c>
      <c r="O5" s="11"/>
      <c r="P5" s="11"/>
    </row>
    <row r="6" spans="1:16" ht="60" customHeight="1" x14ac:dyDescent="0.25">
      <c r="A6" s="12" t="s">
        <v>5</v>
      </c>
      <c r="B6" s="13" t="s">
        <v>6</v>
      </c>
      <c r="C6" s="13" t="s">
        <v>7</v>
      </c>
      <c r="D6" s="13"/>
      <c r="E6" s="13" t="s">
        <v>8</v>
      </c>
      <c r="F6" s="13" t="s">
        <v>9</v>
      </c>
      <c r="G6" s="13" t="s">
        <v>10</v>
      </c>
      <c r="H6" s="13" t="s">
        <v>11</v>
      </c>
      <c r="I6" s="14"/>
      <c r="J6" s="15" t="s">
        <v>12</v>
      </c>
      <c r="K6" s="16" t="s">
        <v>13</v>
      </c>
      <c r="L6" s="15" t="s">
        <v>14</v>
      </c>
      <c r="M6" s="17"/>
      <c r="N6" s="13" t="s">
        <v>15</v>
      </c>
      <c r="O6" s="13" t="s">
        <v>16</v>
      </c>
      <c r="P6" s="18" t="s">
        <v>17</v>
      </c>
    </row>
    <row r="7" spans="1:16" ht="12.75" customHeight="1" x14ac:dyDescent="0.2">
      <c r="A7" s="19"/>
      <c r="B7" s="20" t="s">
        <v>18</v>
      </c>
      <c r="C7" s="20"/>
      <c r="D7" s="21"/>
      <c r="E7" s="22" t="s">
        <v>19</v>
      </c>
      <c r="F7" s="22"/>
      <c r="G7" s="22"/>
      <c r="H7" s="22"/>
      <c r="I7" s="23"/>
      <c r="J7" s="22" t="s">
        <v>18</v>
      </c>
      <c r="K7" s="22"/>
      <c r="L7" s="22"/>
      <c r="M7" s="24"/>
      <c r="N7" s="25"/>
      <c r="O7" s="25"/>
      <c r="P7" s="26"/>
    </row>
    <row r="8" spans="1:16" ht="15.75" customHeight="1" x14ac:dyDescent="0.25">
      <c r="A8" s="27" t="s">
        <v>20</v>
      </c>
      <c r="B8" s="28">
        <v>28.172346275680599</v>
      </c>
      <c r="C8" s="28">
        <v>26.673430702902646</v>
      </c>
      <c r="D8" s="28"/>
      <c r="E8" s="29">
        <v>460657</v>
      </c>
      <c r="F8" s="29">
        <v>282735</v>
      </c>
      <c r="G8" s="29">
        <v>364662</v>
      </c>
      <c r="H8" s="29">
        <v>36161</v>
      </c>
      <c r="I8" s="30"/>
      <c r="J8" s="31">
        <v>0.06</v>
      </c>
      <c r="K8" s="31">
        <v>5.27</v>
      </c>
      <c r="L8" s="31">
        <v>94.67</v>
      </c>
      <c r="M8" s="32"/>
      <c r="N8" s="33">
        <v>208</v>
      </c>
      <c r="O8" s="29">
        <v>11208</v>
      </c>
      <c r="P8" s="34">
        <v>1013</v>
      </c>
    </row>
    <row r="9" spans="1:16" ht="15" x14ac:dyDescent="0.25">
      <c r="A9" s="27" t="s">
        <v>21</v>
      </c>
      <c r="B9" s="28">
        <v>28.18879747722135</v>
      </c>
      <c r="C9" s="28">
        <v>27.006453534816792</v>
      </c>
      <c r="D9" s="28"/>
      <c r="E9" s="29">
        <v>460926</v>
      </c>
      <c r="F9" s="29">
        <v>286265</v>
      </c>
      <c r="G9" s="29">
        <v>352260</v>
      </c>
      <c r="H9" s="29">
        <v>37656</v>
      </c>
      <c r="I9" s="30"/>
      <c r="J9" s="31">
        <v>15.79</v>
      </c>
      <c r="K9" s="31">
        <v>5.18</v>
      </c>
      <c r="L9" s="31">
        <v>79.03</v>
      </c>
      <c r="M9" s="32"/>
      <c r="N9" s="33">
        <v>229</v>
      </c>
      <c r="O9" s="29">
        <v>11023</v>
      </c>
      <c r="P9" s="34">
        <v>1304</v>
      </c>
    </row>
    <row r="10" spans="1:16" ht="15" x14ac:dyDescent="0.25">
      <c r="A10" s="27" t="s">
        <v>22</v>
      </c>
      <c r="B10" s="28">
        <v>14.6272586606351</v>
      </c>
      <c r="C10" s="28">
        <v>15.762263090807888</v>
      </c>
      <c r="D10" s="28"/>
      <c r="E10" s="29">
        <v>239176</v>
      </c>
      <c r="F10" s="29">
        <v>167078</v>
      </c>
      <c r="G10" s="29">
        <v>188916</v>
      </c>
      <c r="H10" s="29">
        <v>17669</v>
      </c>
      <c r="I10" s="30"/>
      <c r="J10" s="31">
        <v>0.03</v>
      </c>
      <c r="K10" s="31">
        <v>16.55</v>
      </c>
      <c r="L10" s="31">
        <v>83.42</v>
      </c>
      <c r="M10" s="32"/>
      <c r="N10" s="33">
        <v>189</v>
      </c>
      <c r="O10" s="29">
        <v>8668</v>
      </c>
      <c r="P10" s="34">
        <v>813</v>
      </c>
    </row>
    <row r="11" spans="1:16" ht="15" x14ac:dyDescent="0.25">
      <c r="A11" s="27" t="s">
        <v>23</v>
      </c>
      <c r="B11" s="28">
        <v>15.770708903041925</v>
      </c>
      <c r="C11" s="28">
        <v>18.486635141804129</v>
      </c>
      <c r="D11" s="28"/>
      <c r="E11" s="29">
        <v>257873</v>
      </c>
      <c r="F11" s="29">
        <v>195956</v>
      </c>
      <c r="G11" s="29">
        <v>199492</v>
      </c>
      <c r="H11" s="29">
        <v>15390</v>
      </c>
      <c r="I11" s="30"/>
      <c r="J11" s="31">
        <v>44.06</v>
      </c>
      <c r="K11" s="31">
        <v>0</v>
      </c>
      <c r="L11" s="31">
        <v>55.94</v>
      </c>
      <c r="M11" s="32"/>
      <c r="N11" s="33">
        <v>196</v>
      </c>
      <c r="O11" s="29">
        <v>6285</v>
      </c>
      <c r="P11" s="34">
        <v>356</v>
      </c>
    </row>
    <row r="12" spans="1:16" ht="15" x14ac:dyDescent="0.25">
      <c r="A12" s="27" t="s">
        <v>24</v>
      </c>
      <c r="B12" s="28">
        <v>8.202361154816451</v>
      </c>
      <c r="C12" s="28">
        <v>8.0340578939968132</v>
      </c>
      <c r="D12" s="28"/>
      <c r="E12" s="29">
        <v>134120</v>
      </c>
      <c r="F12" s="29">
        <v>85160</v>
      </c>
      <c r="G12" s="29">
        <v>111697</v>
      </c>
      <c r="H12" s="29">
        <v>8413</v>
      </c>
      <c r="I12" s="30"/>
      <c r="J12" s="31">
        <v>48.34</v>
      </c>
      <c r="K12" s="31">
        <v>5.56</v>
      </c>
      <c r="L12" s="31">
        <v>46.099999999999994</v>
      </c>
      <c r="M12" s="32"/>
      <c r="N12" s="33">
        <v>158</v>
      </c>
      <c r="O12" s="29">
        <v>4361</v>
      </c>
      <c r="P12" s="34">
        <v>357</v>
      </c>
    </row>
    <row r="13" spans="1:16" ht="15" customHeight="1" x14ac:dyDescent="0.25">
      <c r="A13" s="35" t="s">
        <v>25</v>
      </c>
      <c r="B13" s="36">
        <v>94.96147247139541</v>
      </c>
      <c r="C13" s="36">
        <v>95.962840364328272</v>
      </c>
      <c r="D13" s="36"/>
      <c r="E13" s="37">
        <v>1552752</v>
      </c>
      <c r="F13" s="37">
        <v>1017194</v>
      </c>
      <c r="G13" s="37">
        <v>1217027</v>
      </c>
      <c r="H13" s="37">
        <v>115289</v>
      </c>
      <c r="I13" s="38"/>
      <c r="J13" s="31"/>
      <c r="K13" s="31"/>
      <c r="L13" s="31"/>
      <c r="M13" s="39"/>
      <c r="N13" s="37">
        <v>980</v>
      </c>
      <c r="O13" s="37">
        <v>41545</v>
      </c>
      <c r="P13" s="40">
        <f>SUM(P8:P12)</f>
        <v>3843</v>
      </c>
    </row>
    <row r="14" spans="1:16" ht="15" x14ac:dyDescent="0.25">
      <c r="A14" s="27" t="s">
        <v>26</v>
      </c>
      <c r="B14" s="28">
        <v>2.5267577801401471</v>
      </c>
      <c r="C14" s="28">
        <v>2.302668918232436</v>
      </c>
      <c r="D14" s="28"/>
      <c r="E14" s="29">
        <v>41316</v>
      </c>
      <c r="F14" s="29">
        <v>24408</v>
      </c>
      <c r="G14" s="29">
        <v>31905</v>
      </c>
      <c r="H14" s="29">
        <v>2498</v>
      </c>
      <c r="I14" s="30"/>
      <c r="J14" s="31">
        <v>74.760000000000005</v>
      </c>
      <c r="K14" s="31">
        <v>0.23</v>
      </c>
      <c r="L14" s="31">
        <v>25.009999999999991</v>
      </c>
      <c r="M14" s="32"/>
      <c r="N14" s="29">
        <v>36</v>
      </c>
      <c r="O14" s="29">
        <v>1193</v>
      </c>
      <c r="P14" s="34">
        <v>66</v>
      </c>
    </row>
    <row r="15" spans="1:16" ht="15" x14ac:dyDescent="0.25">
      <c r="A15" s="27" t="s">
        <v>27</v>
      </c>
      <c r="B15" s="28">
        <v>0.81292786795703598</v>
      </c>
      <c r="C15" s="28">
        <v>0.94424708848314598</v>
      </c>
      <c r="D15" s="28"/>
      <c r="E15" s="29">
        <v>13292.5</v>
      </c>
      <c r="F15" s="29">
        <v>10008.9</v>
      </c>
      <c r="G15" s="29">
        <v>10513.3</v>
      </c>
      <c r="H15" s="29">
        <v>895.2</v>
      </c>
      <c r="I15" s="30"/>
      <c r="J15" s="31">
        <v>86.57</v>
      </c>
      <c r="K15" s="31">
        <v>0</v>
      </c>
      <c r="L15" s="31">
        <v>13.430000000000007</v>
      </c>
      <c r="M15" s="32"/>
      <c r="N15" s="29">
        <v>20</v>
      </c>
      <c r="O15" s="29">
        <v>572</v>
      </c>
      <c r="P15" s="34"/>
    </row>
    <row r="16" spans="1:16" ht="15" x14ac:dyDescent="0.25">
      <c r="A16" s="27" t="s">
        <v>28</v>
      </c>
      <c r="B16" s="28">
        <v>0.43557155246669943</v>
      </c>
      <c r="C16" s="28">
        <v>0.44141091451645953</v>
      </c>
      <c r="D16" s="28"/>
      <c r="E16" s="29">
        <v>7122.2</v>
      </c>
      <c r="F16" s="29">
        <v>4678.8999999999996</v>
      </c>
      <c r="G16" s="29">
        <v>4077.9</v>
      </c>
      <c r="H16" s="29">
        <v>607.79999999999995</v>
      </c>
      <c r="I16" s="30"/>
      <c r="J16" s="31">
        <v>6.5</v>
      </c>
      <c r="K16" s="31">
        <v>12.58</v>
      </c>
      <c r="L16" s="31">
        <v>80.92</v>
      </c>
      <c r="M16" s="32"/>
      <c r="N16" s="29">
        <v>1</v>
      </c>
      <c r="O16" s="29">
        <v>42</v>
      </c>
      <c r="P16" s="34"/>
    </row>
    <row r="17" spans="1:16" ht="15" customHeight="1" x14ac:dyDescent="0.25">
      <c r="A17" s="35" t="s">
        <v>29</v>
      </c>
      <c r="B17" s="36">
        <v>3.7752572005638827</v>
      </c>
      <c r="C17" s="36">
        <v>3.6883269212320413</v>
      </c>
      <c r="D17" s="36"/>
      <c r="E17" s="37">
        <v>61730.7</v>
      </c>
      <c r="F17" s="37">
        <v>39095.800000000003</v>
      </c>
      <c r="G17" s="37">
        <v>46496.2</v>
      </c>
      <c r="H17" s="37">
        <v>4001</v>
      </c>
      <c r="I17" s="38"/>
      <c r="J17" s="41"/>
      <c r="K17" s="41"/>
      <c r="L17" s="41"/>
      <c r="M17" s="42"/>
      <c r="N17" s="37">
        <v>57</v>
      </c>
      <c r="O17" s="37">
        <v>1807</v>
      </c>
      <c r="P17" s="40">
        <f>SUM(P14:P16)</f>
        <v>66</v>
      </c>
    </row>
    <row r="18" spans="1:16" s="46" customFormat="1" ht="15" customHeight="1" x14ac:dyDescent="0.2">
      <c r="A18" s="35" t="s">
        <v>30</v>
      </c>
      <c r="B18" s="36">
        <v>1.2632703280406941</v>
      </c>
      <c r="C18" s="36">
        <v>0.34883271443969621</v>
      </c>
      <c r="D18" s="36"/>
      <c r="E18" s="37">
        <v>20656.224859999998</v>
      </c>
      <c r="F18" s="37">
        <v>3697.5827600000002</v>
      </c>
      <c r="G18" s="37">
        <v>18400.03298</v>
      </c>
      <c r="H18" s="37"/>
      <c r="I18" s="38"/>
      <c r="J18" s="43"/>
      <c r="K18" s="43"/>
      <c r="L18" s="43"/>
      <c r="M18" s="44"/>
      <c r="N18" s="37">
        <v>6</v>
      </c>
      <c r="O18" s="37"/>
      <c r="P18" s="45"/>
    </row>
    <row r="19" spans="1:16" s="46" customFormat="1" ht="14.25" customHeight="1" x14ac:dyDescent="0.2">
      <c r="A19" s="47" t="s">
        <v>31</v>
      </c>
      <c r="B19" s="48">
        <v>99.999999999999986</v>
      </c>
      <c r="C19" s="48">
        <v>100</v>
      </c>
      <c r="D19" s="49"/>
      <c r="E19" s="38">
        <v>1635138.9248599999</v>
      </c>
      <c r="F19" s="38">
        <v>1059987.3827599999</v>
      </c>
      <c r="G19" s="38">
        <v>1281923.2329800001</v>
      </c>
      <c r="H19" s="38">
        <v>119290</v>
      </c>
      <c r="I19" s="38"/>
      <c r="J19" s="44"/>
      <c r="K19" s="44"/>
      <c r="L19" s="50"/>
      <c r="M19" s="50"/>
      <c r="N19" s="38">
        <v>1043</v>
      </c>
      <c r="O19" s="38">
        <v>43352</v>
      </c>
      <c r="P19" s="51">
        <f>P18+P17+P13</f>
        <v>3909</v>
      </c>
    </row>
    <row r="20" spans="1:16" s="53" customFormat="1" ht="12.75" customHeight="1" x14ac:dyDescent="0.2">
      <c r="A20" s="52" t="s">
        <v>32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 s="53" customFormat="1" ht="25.5" customHeight="1" x14ac:dyDescent="0.2">
      <c r="A21" s="54" t="s">
        <v>33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s="56" customFormat="1" ht="12.75" customHeight="1" x14ac:dyDescent="0.2">
      <c r="A22" s="55" t="s">
        <v>34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 s="53" customFormat="1" ht="12.75" customHeight="1" x14ac:dyDescent="0.2">
      <c r="A23" s="57" t="s">
        <v>35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s="56" customFormat="1" ht="12.75" customHeight="1" x14ac:dyDescent="0.2">
      <c r="A24" s="58" t="s">
        <v>36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s="53" customFormat="1" ht="15.75" x14ac:dyDescent="0.2">
      <c r="A25" s="59" t="s">
        <v>37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6" s="53" customFormat="1" x14ac:dyDescent="0.2">
      <c r="A26" s="58" t="s">
        <v>38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s="53" customForma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31" spans="1:16" x14ac:dyDescent="0.2">
      <c r="E31" s="62"/>
      <c r="G31" s="62"/>
      <c r="H31" s="62"/>
      <c r="I31" s="63"/>
    </row>
    <row r="35" spans="1:1" x14ac:dyDescent="0.2">
      <c r="A35" s="64"/>
    </row>
  </sheetData>
  <mergeCells count="15">
    <mergeCell ref="A27:P27"/>
    <mergeCell ref="A20:P20"/>
    <mergeCell ref="A21:P21"/>
    <mergeCell ref="A22:P22"/>
    <mergeCell ref="A23:P23"/>
    <mergeCell ref="A24:P24"/>
    <mergeCell ref="A26:P26"/>
    <mergeCell ref="A3:P3"/>
    <mergeCell ref="A4:P4"/>
    <mergeCell ref="B5:H5"/>
    <mergeCell ref="J5:L5"/>
    <mergeCell ref="N5:P5"/>
    <mergeCell ref="B7:C7"/>
    <mergeCell ref="E7:H7"/>
    <mergeCell ref="J7:L7"/>
  </mergeCells>
  <pageMargins left="0.25" right="0.25" top="0.75" bottom="0.75" header="0.3" footer="0.3"/>
  <pageSetup paperSize="9" scale="89" fitToHeight="0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69329-AB96-4774-8CB2-D8BB7BAA53A9}"/>
</file>

<file path=customXml/itemProps2.xml><?xml version="1.0" encoding="utf-8"?>
<ds:datastoreItem xmlns:ds="http://schemas.openxmlformats.org/officeDocument/2006/customXml" ds:itemID="{75104C72-AD27-476C-A0F6-9FC7518B695E}"/>
</file>

<file path=customXml/itemProps3.xml><?xml version="1.0" encoding="utf-8"?>
<ds:datastoreItem xmlns:ds="http://schemas.openxmlformats.org/officeDocument/2006/customXml" ds:itemID="{A3B9CE40-9E12-4CD8-B9F2-A1C3BF6C7E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1.2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2019-09-16T11:04:04Z</dcterms:created>
  <dcterms:modified xsi:type="dcterms:W3CDTF">2019-09-16T11:04:16Z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128500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