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6.xml" ContentType="application/vnd.openxmlformats-officedocument.spreadsheetml.worksheet+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tables/table10.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4.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activeTab="4"/>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<sst xmlns="http://schemas.openxmlformats.org/spreadsheetml/2006/main" count="505" uniqueCount="350">
  <si>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</si>
  <si>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</si>
  <si>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</si>
  <si>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</si>
  <si>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</si>
  <si>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</si>
  <si>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</si>
  <si>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</si>
  <si>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</si>
  <si>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</si>
  <si>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</si>
  <si>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</si>
  <si>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</si>
  <si>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</si>
  <si>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</si>
  <si>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</si>
  <si>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</si>
  <si>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</si>
  <si>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</si>
  <si>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</si>
  <si>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</si>
  <si>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</si>
  <si>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</si>
  <si>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</si>
  <si>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</si>
  <si>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</si>
  <si>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</si>
  <si>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</si>
  <si>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</si>
  <si>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</si>
  <si>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</si>
  <si>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</si>
  <si>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</si>
  <si>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</si>
  <si>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</si>
  <si>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</si>
  <si>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</si>
  <si>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</si>
  <si>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</si>
  <si>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</si>
  <si>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</si>
  <si>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</si>
  <si>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</si>
  <si>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</si>
  <si>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</si>
  <si>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</si>
  <si>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</si>
  <si>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</si>
  <si>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</si>
  <si>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</si>
  <si>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</si>
  <si>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</si>
  <si>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</si>
  <si>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</si>
  <si>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</si>
  <si>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</si>
  <si>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</si>
  <si>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</si>
  <si>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</si>
  <si>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</si>
  <si>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</si>
  <si>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</si>
  <si>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</si>
  <si>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</si>
  <si>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</si>
  <si>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</si>
  <si>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</si>
  <si>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</si>
  <si>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</si>
  <si>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</si>
  <si>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</si>
  <si>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</si>
  <si>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</si>
  <si>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</si>
  <si>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</si>
  <si>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</si>
  <si>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</si>
  <si>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</si>
  <si>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</si>
  <si>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</si>
  <si>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</si>
  <si>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</si>
  <si>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</si>
  <si>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</si>
  <si>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</si>
  <si>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</si>
  <si>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</si>
  <si>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</si>
  <si>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</si>
  <si>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</si>
  <si>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</si>
  <si>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</si>
  <si>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</si>
  <si>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</si>
  <si>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</si>
  <si>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</si>
  <si>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</si>
  <si>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</si>
  <si>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</si>
  <si>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</si>
  <si>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</si>
  <si>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</si>
  <si>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</si>
  <si>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</si>
  <si>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</si>
  <si>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</si>
  <si>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</si>
  <si>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</si>
  <si>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</si>
  <si>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</si>
  <si>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</si>
  <si>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</si>
  <si>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</si>
  <si>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</si>
  <si>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</si>
  <si>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</si>
  <si>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</si>
  <si>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</si>
  <si>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</si>
  <si>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</si>
  <si>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</si>
  <si>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</si>
  <si>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</si>
  <si>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</si>
  <si>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</si>
  <si>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</si>
  <si>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</si>
  <si>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</si>
  <si>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</si>
  <si>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</si>
  <si>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</si>
  <si>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</si>
  <si>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</si>
  <si>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</si>
  <si>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</si>
  <si>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</si>
  <si>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</si>
  <si>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</si>
  <si>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</si>
  <si>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</si>
  <si>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</si>
  <si>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</si>
  <si>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</si>
  <si>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</si>
  <si>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</si>
  <si>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</si>
  <si>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</si>
  <si>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</si>
  <si>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</si>
  <si>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</si>
  <si>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</si>
  <si>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</si>
  <si>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</si>
  <si>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</si>
  <si>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</si>
  <si>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</si>
  <si>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</si>
  <si>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</si>
  <si>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</si>
  <si>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</si>
  <si>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</si>
  <si>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</si>
  <si>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</si>
  <si>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</si>
  <si>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</si>
  <si>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</si>
  <si>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</si>
  <si>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</si>
  <si>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</si>
  <si>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</si>
  <si>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</si>
  <si>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</si>
  <si>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</si>
  <si>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</si>
  <si>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</si>
  <si>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</si>
  <si>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</si>
  <si>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</si>
  <si>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</si>
  <si>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</si>
  <si>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</si>
  <si>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</si>
  <si>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</si>
  <si>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</si>
  <si>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</si>
  <si>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</si>
  <si>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</si>
  <si>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</si>
  <si>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</si>
  <si>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</si>
  <si>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</si>
  <si>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</si>
  <si>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</si>
  <si>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</si>
  <si>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</si>
  <si>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</si>
  <si>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</si>
  <si>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</si>
  <si>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</si>
  <si>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</si>
  <si>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</si>
  <si>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</si>
  <si>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</si>
  <si>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</si>
  <si>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</si>
  <si>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</si>
  <si>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</si>
  <si>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</si>
  <si>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</si>
  <si>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</si>
  <si>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</si>
  <si>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</si>
  <si>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</si>
  <si>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</si>
  <si>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</si>
  <si>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</si>
  <si>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</si>
  <si>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</si>
  <si>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</si>
  <si>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</si>
  <si>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</si>
  <si>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</si>
  <si>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</si>
  <si>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</si>
  <si>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</si>
  <si>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</si>
  <si>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</si>
  <si>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</si>
  <si>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</si>
  <si>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</si>
  <si>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</si>
  <si>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</si>
  <si>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</si>
  <si>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</si>
  <si>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</si>
  <si>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</si>
  <si>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</si>
  <si>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</si>
  <si>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</si>
  <si>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</si>
  <si>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</si>
  <si>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</si>
  <si>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</si>
  <si>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</si>
  <si>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</si>
  <si>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</si>
  <si>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</si>
  <si>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</si>
  <si>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</si>
  <si>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</si>
  <si>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</si>
  <si>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</si>
  <si>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</si>
  <si>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</si>
  <si>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</si>
  <si>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</si>
  <si>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</si>
  <si>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</si>
  <si>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</si>
  <si>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</si>
  <si>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</si>
  <si>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</si>
  <si>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</si>
  <si>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</si>
  <si>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</si>
  <si>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</si>
  <si>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</si>
  <si>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</si>
  <si>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</si>
  <si>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</si>
  <si>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</si>
  <si>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</si>
  <si>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</si>
  <si>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</si>
  <si>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</si>
  <si>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</si>
  <si>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</si>
  <si>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</si>
  <si>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</si>
  <si>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</si>
  <si>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</si>
  <si>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</si>
  <si>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</si>
  <si>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</si>
  <si>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</si>
  <si>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</si>
  <si>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</si>
  <si>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</si>
  <si>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</si>
  <si>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</si>
  <si>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</si>
  <si>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שינוי ביתרה, 2019, %</t>
  </si>
  <si>
    <t>Q4/2019</t>
  </si>
  <si>
    <t>11-2019</t>
  </si>
  <si>
    <t>12-2019</t>
  </si>
  <si>
    <t>01-2020</t>
  </si>
  <si>
    <t>מזה: הלוואות מהגופים המוסדיים</t>
  </si>
  <si>
    <t>אומדן שינוי כמותי, במהלך 2019</t>
  </si>
  <si>
    <t>אומדן שינוי כמותי, במהלך 2019, %</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</si>
  <si>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</si>
  <si>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</si>
  <si>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</si>
  <si>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</si>
  <si>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</si>
  <si>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</si>
  <si>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</si>
  <si>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</si>
  <si>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</si>
  <si>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</si>
  <si>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</si>
  <si>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</si>
  <si>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</si>
  <si>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</si>
  <si>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</si>
  <si>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שינוי ביתרה, 2020, %</t>
  </si>
  <si>
    <t>שינוי ביתרה, Q4/2020, %</t>
  </si>
  <si>
    <t>אומדן שינוי כמותי, במהלך Q4/2020</t>
  </si>
  <si>
    <t>אומדן שינוי כמותי, במהלך Q4/2020, %</t>
  </si>
  <si>
    <t>Q4/2020</t>
  </si>
  <si>
    <t>יתרה,  31/12/2020</t>
  </si>
  <si>
    <t>11-2020</t>
  </si>
  <si>
    <t>12-2020</t>
  </si>
  <si>
    <t>01-2021</t>
  </si>
  <si>
    <t>שינוי ביתרה, Q1/2021, %</t>
  </si>
  <si>
    <t>אומדן שינוי כמותי, במהלך 2020</t>
  </si>
  <si>
    <t>אומדן שינוי כמותי, במהלך Q1/2021</t>
  </si>
  <si>
    <t>אומדן שינוי כמותי, במהלך 2020, %</t>
  </si>
  <si>
    <t>אומדן שינוי כמותי, במהלך Q1/2021, %</t>
  </si>
  <si>
    <t>Q1/2021</t>
  </si>
  <si>
    <t>יתרה,  31/03/2021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</si>
  <si>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</si>
  <si>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</si>
  <si>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</si>
  <si>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</si>
  <si>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</si>
  <si>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</si>
  <si>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יתרה, 30/06/2021</t>
  </si>
  <si>
    <t xml:space="preserve">יתרה,  30/06/2021 </t>
  </si>
  <si>
    <t>שינוי ביתרה,  מתחילת שנת 2021 ועד סוף Q2/2021, %</t>
  </si>
  <si>
    <t>שינוי ביתרה, Q2/2021, %</t>
  </si>
  <si>
    <t>אומדן שינוי כמותי,  מתחילת שנת 2021 ועד סוף Q2/2021</t>
  </si>
  <si>
    <t>אומדן שינוי כמותי, במהלך Q2/2021</t>
  </si>
  <si>
    <t>אומדן שינוי כמותי,  מתחילת שנת 2021 ועד סוף Q2/2021, %</t>
  </si>
  <si>
    <t>אומדן שינוי כמותי, במהלך Q2/2021, %</t>
  </si>
  <si>
    <t>30/06/2021</t>
  </si>
  <si>
    <t>יתרה,  30/06/2021</t>
  </si>
  <si>
    <t>05-2021</t>
  </si>
  <si>
    <t>06-2021</t>
  </si>
  <si>
    <t>07-2021</t>
  </si>
  <si>
    <t>Q2/2021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</si>
</sst>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75" x14ac:knownFonts="1">
    <font>
      <sz val="10"/>
      <name val="Arial"/>
      <charset val="177"/>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ont>
    <font>
      <sz val="12"/>
      <name val="Arial"/>
    </font>
    <font>
      <b/>
      <sz val="12"/>
      <name val="Arial"/>
    </font>
    <font>
      <sz val="11"/>
      <name val="Arial"/>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5" fillId="3" borderId="0" applyNumberFormat="0" applyBorder="0" applyAlignment="0" applyProtection="0"/>
    <xf numFmtId="0" fontId="23" fillId="20" borderId="1" applyNumberFormat="0" applyAlignment="0" applyProtection="0"/>
    <xf numFmtId="0" fontId="36" fillId="21" borderId="2"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174" fontId="5" fillId="0" borderId="0" applyFont="0" applyFill="0" applyBorder="0" applyAlignment="0" applyProtection="0"/>
    <xf numFmtId="0" fontId="26" fillId="0" borderId="0" applyNumberFormat="0" applyFill="0" applyBorder="0" applyAlignment="0" applyProtection="0"/>
    <xf numFmtId="0" fontId="24"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2" fillId="0" borderId="0" applyNumberFormat="0" applyFill="0" applyBorder="0" applyAlignment="0" applyProtection="0">
      <alignment vertical="top"/>
      <protection locked="0"/>
    </xf>
    <xf numFmtId="0" fontId="34" fillId="7" borderId="1" applyNumberFormat="0" applyAlignment="0" applyProtection="0"/>
    <xf numFmtId="0" fontId="37" fillId="0" borderId="6" applyNumberFormat="0" applyFill="0" applyAlignment="0" applyProtection="0"/>
    <xf numFmtId="0" fontId="13" fillId="22" borderId="0" applyNumberFormat="0">
      <alignment horizontal="left"/>
    </xf>
    <xf numFmtId="0" fontId="31" fillId="23" borderId="0" applyNumberFormat="0" applyBorder="0" applyAlignment="0" applyProtection="0"/>
    <xf numFmtId="0" fontId="9" fillId="24" borderId="7" applyNumberFormat="0" applyFont="0" applyAlignment="0" applyProtection="0"/>
    <xf numFmtId="0" fontId="33"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32" fillId="0" borderId="9" applyNumberFormat="0" applyFill="0" applyAlignment="0" applyProtection="0"/>
    <xf numFmtId="0" fontId="25" fillId="0" borderId="0" applyNumberForma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cellStyleXfs>
  <cellXfs count="285">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7" fillId="0" borderId="0" xfId="0" applyNumberFormat="1" applyFont="1"/>
    <xf numFmtId="0" fontId="7" fillId="0" borderId="0" xfId="0" applyFont="1" applyFill="1" applyBorder="1"/>
    <xf numFmtId="3" fontId="0" fillId="0" borderId="0" xfId="0" applyNumberFormat="1" applyFill="1" applyBorder="1"/>
    <xf numFmtId="3" fontId="7" fillId="0" borderId="0" xfId="0" applyNumberFormat="1" applyFont="1" applyFill="1" applyBorder="1"/>
    <xf numFmtId="0" fontId="7" fillId="25" borderId="0" xfId="0" applyFont="1" applyFill="1" applyAlignment="1">
      <alignment horizontal="center"/>
    </xf>
    <xf numFmtId="0" fontId="7" fillId="0" borderId="0" xfId="0" applyFont="1" applyFill="1" applyAlignment="1">
      <alignment horizontal="center"/>
    </xf>
    <xf numFmtId="0" fontId="9" fillId="0" borderId="0" xfId="0" applyFont="1" applyBorder="1" applyAlignment="1">
      <alignment horizontal="right" readingOrder="2"/>
    </xf>
    <xf numFmtId="13" fontId="9" fillId="0" borderId="0" xfId="0" applyNumberFormat="1" applyFont="1" applyBorder="1" applyAlignment="1">
      <alignment horizontal="right" readingOrder="2"/>
    </xf>
    <xf numFmtId="14" fontId="9" fillId="0" borderId="0" xfId="0" applyNumberFormat="1" applyFont="1" applyBorder="1" applyAlignment="1">
      <alignment horizontal="right" readingOrder="2"/>
    </xf>
    <xf numFmtId="172" fontId="9" fillId="0" borderId="0" xfId="0" applyNumberFormat="1" applyFont="1" applyBorder="1" applyAlignment="1">
      <alignment horizontal="right" readingOrder="2"/>
    </xf>
    <xf numFmtId="165" fontId="9" fillId="0" borderId="0" xfId="0" applyNumberFormat="1" applyFont="1" applyBorder="1" applyAlignment="1">
      <alignment horizontal="right" readingOrder="2"/>
    </xf>
    <xf numFmtId="171" fontId="7" fillId="0" borderId="0" xfId="0" applyNumberFormat="1" applyFont="1" applyFill="1" applyBorder="1" applyAlignment="1">
      <alignment horizontal="center" vertical="center" readingOrder="2"/>
    </xf>
    <xf numFmtId="9" fontId="10"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7" fillId="0" borderId="0" xfId="0" applyFont="1" applyFill="1" applyBorder="1" applyAlignment="1">
      <alignment horizontal="center"/>
    </xf>
    <xf numFmtId="164" fontId="8" fillId="0" borderId="0" xfId="0" applyNumberFormat="1" applyFont="1" applyFill="1" applyBorder="1"/>
    <xf numFmtId="0" fontId="9" fillId="0" borderId="0" xfId="0" applyFont="1" applyFill="1" applyBorder="1" applyAlignment="1">
      <alignment horizontal="right"/>
    </xf>
    <xf numFmtId="166" fontId="0" fillId="0" borderId="0" xfId="0" applyNumberFormat="1" applyFill="1" applyBorder="1"/>
    <xf numFmtId="0" fontId="9" fillId="0" borderId="0" xfId="0" applyFont="1" applyFill="1" applyBorder="1" applyAlignment="1"/>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6" fillId="0" borderId="0" xfId="0" applyFont="1"/>
    <xf numFmtId="0" fontId="18" fillId="0" borderId="0" xfId="0" applyFont="1" applyBorder="1"/>
    <xf numFmtId="0" fontId="14" fillId="0" borderId="0" xfId="0" applyFont="1" applyBorder="1"/>
    <xf numFmtId="170" fontId="16" fillId="0" borderId="0" xfId="44" applyNumberFormat="1" applyFont="1" applyFill="1" applyBorder="1"/>
    <xf numFmtId="170" fontId="16" fillId="0" borderId="0" xfId="44" applyNumberFormat="1" applyFont="1"/>
    <xf numFmtId="9" fontId="14" fillId="0" borderId="0" xfId="44" applyFont="1" applyBorder="1"/>
    <xf numFmtId="9" fontId="14" fillId="0" borderId="0" xfId="44" applyFont="1" applyFill="1" applyBorder="1"/>
    <xf numFmtId="9" fontId="16" fillId="0" borderId="0" xfId="44" applyFont="1" applyFill="1" applyBorder="1"/>
    <xf numFmtId="168" fontId="16" fillId="0" borderId="0" xfId="28" applyNumberFormat="1" applyFont="1" applyFill="1" applyBorder="1"/>
    <xf numFmtId="166" fontId="14" fillId="0" borderId="0" xfId="0" applyNumberFormat="1" applyFont="1" applyFill="1" applyBorder="1"/>
    <xf numFmtId="166" fontId="14" fillId="0" borderId="0" xfId="0" applyNumberFormat="1" applyFont="1" applyBorder="1"/>
    <xf numFmtId="0" fontId="19" fillId="0" borderId="0" xfId="0" applyFont="1" applyAlignment="1">
      <alignment horizontal="right"/>
    </xf>
    <xf numFmtId="0" fontId="20" fillId="0" borderId="0" xfId="0" applyFont="1" applyFill="1" applyBorder="1"/>
    <xf numFmtId="0" fontId="9" fillId="0" borderId="0" xfId="0" applyFont="1"/>
    <xf numFmtId="171" fontId="8" fillId="27" borderId="10" xfId="0" applyNumberFormat="1" applyFont="1" applyFill="1" applyBorder="1"/>
    <xf numFmtId="0" fontId="0" fillId="27" borderId="10" xfId="0" applyFill="1" applyBorder="1"/>
    <xf numFmtId="0" fontId="11" fillId="0" borderId="0" xfId="0" applyFont="1"/>
    <xf numFmtId="170" fontId="0" fillId="0" borderId="0" xfId="44" applyNumberFormat="1" applyFont="1" applyAlignment="1">
      <alignment readingOrder="2"/>
    </xf>
    <xf numFmtId="0" fontId="7" fillId="0" borderId="0" xfId="0" applyFont="1" applyBorder="1" applyAlignment="1">
      <alignment horizontal="center" vertical="center" readingOrder="2"/>
    </xf>
    <xf numFmtId="0" fontId="39" fillId="0" borderId="0" xfId="0" applyFont="1"/>
    <xf numFmtId="0" fontId="38"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0" fillId="0" borderId="0" xfId="29" applyFill="1" applyBorder="1"/>
    <xf numFmtId="168" fontId="40" fillId="0" borderId="0" xfId="29" applyNumberFormat="1" applyFont="1" applyFill="1" applyBorder="1"/>
    <xf numFmtId="0" fontId="12" fillId="0" borderId="0" xfId="37" applyFill="1" applyBorder="1" applyAlignment="1" applyProtection="1">
      <alignment wrapText="1"/>
    </xf>
    <xf numFmtId="0" fontId="0" fillId="0" borderId="0" xfId="0" applyNumberFormat="1" applyFill="1" applyBorder="1"/>
    <xf numFmtId="43" fontId="40" fillId="0" borderId="0" xfId="29" applyNumberFormat="1" applyFill="1" applyBorder="1"/>
    <xf numFmtId="14" fontId="0" fillId="0" borderId="0" xfId="0" applyNumberFormat="1"/>
    <xf numFmtId="0" fontId="41" fillId="28" borderId="15" xfId="0" applyFont="1" applyFill="1" applyBorder="1" applyAlignment="1">
      <alignment horizontal="right" readingOrder="2"/>
    </xf>
    <xf numFmtId="172" fontId="15" fillId="28" borderId="0" xfId="28" applyNumberFormat="1" applyFont="1" applyFill="1" applyBorder="1" applyAlignment="1">
      <alignment horizontal="center" vertical="center"/>
    </xf>
    <xf numFmtId="165" fontId="15" fillId="28" borderId="0" xfId="44" applyNumberFormat="1" applyFont="1" applyFill="1" applyBorder="1" applyAlignment="1">
      <alignment horizontal="center" vertical="center"/>
    </xf>
    <xf numFmtId="165" fontId="15" fillId="28" borderId="16" xfId="44" applyNumberFormat="1" applyFont="1" applyFill="1" applyBorder="1" applyAlignment="1">
      <alignment horizontal="center" vertical="center"/>
    </xf>
    <xf numFmtId="0" fontId="15" fillId="0" borderId="12" xfId="0" applyFont="1" applyBorder="1" applyAlignment="1">
      <alignment horizontal="right" readingOrder="2"/>
    </xf>
    <xf numFmtId="0" fontId="15" fillId="0" borderId="13" xfId="0" applyFont="1" applyBorder="1" applyAlignment="1">
      <alignment horizontal="right" readingOrder="2"/>
    </xf>
    <xf numFmtId="0" fontId="14" fillId="28" borderId="13" xfId="0" applyFont="1" applyFill="1" applyBorder="1" applyAlignment="1">
      <alignment horizontal="right" readingOrder="2"/>
    </xf>
    <xf numFmtId="0" fontId="14" fillId="28" borderId="0" xfId="0" applyFont="1" applyFill="1" applyBorder="1" applyAlignment="1">
      <alignment horizontal="right" readingOrder="2"/>
    </xf>
    <xf numFmtId="0" fontId="15" fillId="28" borderId="0" xfId="0" applyFont="1" applyFill="1" applyBorder="1" applyAlignment="1">
      <alignment horizontal="right" readingOrder="2"/>
    </xf>
    <xf numFmtId="0" fontId="15" fillId="28" borderId="16" xfId="0" applyFont="1" applyFill="1" applyBorder="1" applyAlignment="1">
      <alignment horizontal="right" readingOrder="2"/>
    </xf>
    <xf numFmtId="0" fontId="14" fillId="28" borderId="20" xfId="0" applyFont="1" applyFill="1" applyBorder="1" applyAlignment="1">
      <alignment horizontal="right" readingOrder="2"/>
    </xf>
    <xf numFmtId="0" fontId="9" fillId="0" borderId="0" xfId="0" applyFont="1" applyFill="1" applyBorder="1"/>
    <xf numFmtId="0" fontId="43" fillId="0" borderId="0" xfId="0" applyFont="1"/>
    <xf numFmtId="0" fontId="43" fillId="0" borderId="0" xfId="0" applyFont="1" applyBorder="1"/>
    <xf numFmtId="0" fontId="43" fillId="29" borderId="0" xfId="0" applyFont="1" applyFill="1" applyBorder="1" applyAlignment="1">
      <alignment wrapText="1"/>
    </xf>
    <xf numFmtId="169" fontId="42" fillId="0" borderId="0" xfId="0" applyNumberFormat="1" applyFont="1" applyAlignment="1">
      <alignment horizontal="right"/>
    </xf>
    <xf numFmtId="0" fontId="42" fillId="0" borderId="0" xfId="0" applyFont="1"/>
    <xf numFmtId="0" fontId="42" fillId="29" borderId="0" xfId="0" applyFont="1" applyFill="1"/>
    <xf numFmtId="171" fontId="42" fillId="27" borderId="30" xfId="0" applyNumberFormat="1" applyFont="1" applyFill="1" applyBorder="1"/>
    <xf numFmtId="171" fontId="43" fillId="27" borderId="30" xfId="0" applyNumberFormat="1" applyFont="1" applyFill="1" applyBorder="1"/>
    <xf numFmtId="170" fontId="43" fillId="0" borderId="0" xfId="44" applyNumberFormat="1" applyFont="1" applyAlignment="1">
      <alignment readingOrder="2"/>
    </xf>
    <xf numFmtId="171" fontId="43" fillId="27" borderId="10" xfId="0" applyNumberFormat="1" applyFont="1" applyFill="1" applyBorder="1"/>
    <xf numFmtId="0" fontId="14" fillId="0" borderId="0" xfId="0" applyFont="1" applyAlignment="1">
      <alignment readingOrder="2"/>
    </xf>
    <xf numFmtId="0" fontId="14" fillId="0" borderId="0" xfId="0" applyFont="1" applyBorder="1" applyAlignment="1">
      <alignment readingOrder="2"/>
    </xf>
    <xf numFmtId="0" fontId="15" fillId="0" borderId="0" xfId="0" applyFont="1"/>
    <xf numFmtId="0" fontId="42" fillId="25" borderId="0" xfId="0" applyFont="1" applyFill="1" applyAlignment="1">
      <alignment horizontal="center"/>
    </xf>
    <xf numFmtId="0" fontId="41" fillId="28" borderId="20" xfId="0" applyFont="1" applyFill="1" applyBorder="1" applyAlignment="1">
      <alignment readingOrder="2"/>
    </xf>
    <xf numFmtId="0" fontId="41" fillId="28" borderId="21" xfId="0" applyFont="1" applyFill="1" applyBorder="1" applyAlignment="1">
      <alignment readingOrder="2"/>
    </xf>
    <xf numFmtId="0" fontId="41" fillId="28" borderId="22" xfId="0" applyFont="1" applyFill="1" applyBorder="1" applyAlignment="1">
      <alignment readingOrder="2"/>
    </xf>
    <xf numFmtId="0" fontId="45" fillId="0" borderId="0" xfId="0" applyFont="1" applyAlignment="1"/>
    <xf numFmtId="0" fontId="14" fillId="0" borderId="0" xfId="0" applyFont="1" applyAlignment="1"/>
    <xf numFmtId="0" fontId="15" fillId="28" borderId="21" xfId="0" applyFont="1" applyFill="1" applyBorder="1" applyAlignment="1">
      <alignment vertical="center" readingOrder="2"/>
    </xf>
    <xf numFmtId="0" fontId="15" fillId="28" borderId="22" xfId="0" applyFont="1" applyFill="1" applyBorder="1" applyAlignment="1">
      <alignment vertical="center" readingOrder="2"/>
    </xf>
    <xf numFmtId="0" fontId="14" fillId="28" borderId="15" xfId="0" applyFont="1" applyFill="1" applyBorder="1" applyAlignment="1">
      <alignment horizontal="right" readingOrder="2"/>
    </xf>
    <xf numFmtId="0" fontId="14" fillId="28" borderId="16" xfId="0" applyFont="1" applyFill="1" applyBorder="1" applyAlignment="1">
      <alignment horizontal="right" readingOrder="2"/>
    </xf>
    <xf numFmtId="175" fontId="15" fillId="28" borderId="34" xfId="0" applyNumberFormat="1" applyFont="1" applyFill="1" applyBorder="1" applyAlignment="1">
      <alignment horizontal="center" vertical="center" wrapText="1" readingOrder="2"/>
    </xf>
    <xf numFmtId="175" fontId="15" fillId="28" borderId="31" xfId="0" applyNumberFormat="1" applyFont="1" applyFill="1" applyBorder="1" applyAlignment="1">
      <alignment horizontal="center" vertical="center" wrapText="1" readingOrder="2"/>
    </xf>
    <xf numFmtId="175" fontId="15" fillId="28" borderId="35" xfId="0" applyNumberFormat="1" applyFont="1" applyFill="1" applyBorder="1" applyAlignment="1">
      <alignment horizontal="center" vertical="center" wrapText="1" readingOrder="2"/>
    </xf>
    <xf numFmtId="175" fontId="15" fillId="28" borderId="36" xfId="0" applyNumberFormat="1" applyFont="1" applyFill="1" applyBorder="1" applyAlignment="1">
      <alignment horizontal="center" vertical="center" wrapText="1" readingOrder="2"/>
    </xf>
    <xf numFmtId="49" fontId="15" fillId="28" borderId="31" xfId="0" applyNumberFormat="1" applyFont="1" applyFill="1" applyBorder="1" applyAlignment="1">
      <alignment horizontal="center" vertical="center" wrapText="1" readingOrder="2"/>
    </xf>
    <xf numFmtId="173" fontId="15" fillId="28" borderId="31" xfId="0" applyNumberFormat="1" applyFont="1" applyFill="1" applyBorder="1" applyAlignment="1">
      <alignment horizontal="center" vertical="center" wrapText="1" readingOrder="2"/>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32" xfId="44"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33"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68" fontId="14" fillId="28" borderId="0" xfId="28" applyNumberFormat="1" applyFont="1" applyFill="1" applyBorder="1" applyAlignment="1">
      <alignment horizontal="center" vertical="center"/>
    </xf>
    <xf numFmtId="0" fontId="15" fillId="28" borderId="23" xfId="0" applyNumberFormat="1" applyFont="1" applyFill="1" applyBorder="1" applyAlignment="1">
      <alignment horizontal="center" vertical="center" wrapText="1" readingOrder="2"/>
    </xf>
    <xf numFmtId="0" fontId="15" fillId="28" borderId="17" xfId="0" applyNumberFormat="1" applyFont="1" applyFill="1" applyBorder="1" applyAlignment="1">
      <alignment horizontal="center" vertical="center" wrapText="1" readingOrder="2"/>
    </xf>
    <xf numFmtId="0" fontId="15" fillId="28" borderId="27" xfId="0" applyNumberFormat="1" applyFont="1" applyFill="1" applyBorder="1" applyAlignment="1">
      <alignment horizontal="center" vertical="center" wrapText="1" readingOrder="2"/>
    </xf>
    <xf numFmtId="171" fontId="15" fillId="28" borderId="26" xfId="0" applyNumberFormat="1" applyFont="1" applyFill="1" applyBorder="1" applyAlignment="1">
      <alignment horizontal="center" vertical="center" wrapText="1" readingOrder="2"/>
    </xf>
    <xf numFmtId="171" fontId="15" fillId="28" borderId="17" xfId="0" applyNumberFormat="1" applyFont="1" applyFill="1" applyBorder="1" applyAlignment="1">
      <alignment horizontal="center" vertical="center" wrapText="1" readingOrder="2"/>
    </xf>
    <xf numFmtId="171" fontId="15" fillId="28" borderId="18" xfId="0" applyNumberFormat="1" applyFont="1" applyFill="1" applyBorder="1" applyAlignment="1">
      <alignment horizontal="center" vertical="center" wrapText="1" readingOrder="2"/>
    </xf>
    <xf numFmtId="167" fontId="15" fillId="28" borderId="17" xfId="0" applyNumberFormat="1" applyFont="1" applyFill="1" applyBorder="1" applyAlignment="1">
      <alignment horizontal="center" vertical="center" wrapText="1" readingOrder="2"/>
    </xf>
    <xf numFmtId="172" fontId="14" fillId="28" borderId="12" xfId="28" applyNumberFormat="1" applyFont="1" applyFill="1" applyBorder="1" applyAlignment="1">
      <alignment horizontal="center" vertical="center"/>
    </xf>
    <xf numFmtId="172" fontId="14" fillId="28" borderId="13"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0"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2" xfId="44" applyNumberFormat="1" applyFont="1" applyFill="1" applyBorder="1" applyAlignment="1">
      <alignment horizontal="center" vertical="center"/>
    </xf>
    <xf numFmtId="170" fontId="14" fillId="28" borderId="13" xfId="44" applyNumberFormat="1" applyFont="1" applyFill="1" applyBorder="1" applyAlignment="1">
      <alignment horizontal="center" vertical="center"/>
    </xf>
    <xf numFmtId="170" fontId="14" fillId="28" borderId="28" xfId="44" applyNumberFormat="1" applyFont="1" applyFill="1" applyBorder="1" applyAlignment="1">
      <alignment horizontal="center" vertical="center"/>
    </xf>
    <xf numFmtId="172" fontId="14" fillId="28" borderId="15"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76" fontId="14" fillId="28" borderId="0" xfId="28" applyNumberFormat="1" applyFont="1" applyFill="1" applyBorder="1" applyAlignment="1">
      <alignment horizontal="right" vertical="center"/>
    </xf>
    <xf numFmtId="176" fontId="14" fillId="28" borderId="16" xfId="28" applyNumberFormat="1" applyFont="1" applyFill="1" applyBorder="1" applyAlignment="1">
      <alignment horizontal="right" vertical="center"/>
    </xf>
    <xf numFmtId="172" fontId="15" fillId="28" borderId="15"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4" fontId="15" fillId="28" borderId="15" xfId="0" applyNumberFormat="1" applyFont="1" applyFill="1" applyBorder="1" applyAlignment="1">
      <alignment horizontal="center" vertical="center"/>
    </xf>
    <xf numFmtId="0" fontId="15" fillId="28" borderId="15" xfId="0" applyFont="1" applyFill="1" applyBorder="1" applyAlignment="1">
      <alignment horizontal="center" vertical="center" wrapText="1"/>
    </xf>
    <xf numFmtId="0" fontId="15" fillId="28" borderId="25" xfId="0" applyFont="1" applyFill="1" applyBorder="1" applyAlignment="1">
      <alignment horizontal="center" vertical="center" wrapText="1"/>
    </xf>
    <xf numFmtId="0" fontId="15" fillId="28" borderId="0" xfId="0" applyFont="1" applyFill="1" applyBorder="1" applyAlignment="1">
      <alignment horizontal="center" vertical="center" wrapText="1"/>
    </xf>
    <xf numFmtId="0" fontId="15" fillId="28" borderId="16" xfId="0" applyFont="1" applyFill="1" applyBorder="1" applyAlignment="1">
      <alignment horizontal="center" vertical="center" wrapText="1"/>
    </xf>
    <xf numFmtId="169" fontId="15" fillId="28" borderId="12" xfId="0" applyNumberFormat="1" applyFont="1" applyFill="1" applyBorder="1" applyAlignment="1">
      <alignment horizontal="center" vertical="center"/>
    </xf>
    <xf numFmtId="0" fontId="15" fillId="28" borderId="12" xfId="0" applyFont="1" applyFill="1" applyBorder="1" applyAlignment="1">
      <alignment horizontal="center" vertical="center"/>
    </xf>
    <xf numFmtId="0" fontId="15" fillId="28" borderId="13" xfId="0" applyFont="1" applyFill="1" applyBorder="1" applyAlignment="1">
      <alignment horizontal="center" vertical="center"/>
    </xf>
    <xf numFmtId="0" fontId="15" fillId="28" borderId="24" xfId="0" applyFont="1" applyFill="1" applyBorder="1" applyAlignment="1">
      <alignment horizontal="center" vertical="center"/>
    </xf>
    <xf numFmtId="0" fontId="15" fillId="28" borderId="14" xfId="0" applyFont="1" applyFill="1" applyBorder="1" applyAlignment="1">
      <alignment horizontal="center" vertical="center"/>
    </xf>
    <xf numFmtId="0" fontId="14" fillId="28" borderId="12" xfId="0" applyFont="1" applyFill="1" applyBorder="1" applyAlignment="1">
      <alignment vertical="center"/>
    </xf>
    <xf numFmtId="1" fontId="14" fillId="28" borderId="12" xfId="28" applyNumberFormat="1" applyFont="1" applyFill="1" applyBorder="1" applyAlignment="1">
      <alignment horizontal="center" vertical="center"/>
    </xf>
    <xf numFmtId="1" fontId="14" fillId="28" borderId="13" xfId="28" applyNumberFormat="1" applyFont="1" applyFill="1" applyBorder="1" applyAlignment="1">
      <alignment horizontal="center" vertical="center"/>
    </xf>
    <xf numFmtId="3" fontId="14" fillId="28" borderId="24" xfId="44" applyNumberFormat="1" applyFont="1" applyFill="1" applyBorder="1" applyAlignment="1">
      <alignment horizontal="center" vertical="center"/>
    </xf>
    <xf numFmtId="9" fontId="14" fillId="28" borderId="13" xfId="44" applyFont="1" applyFill="1" applyBorder="1" applyAlignment="1">
      <alignment horizontal="center" vertical="center"/>
    </xf>
    <xf numFmtId="9" fontId="14" fillId="28" borderId="14" xfId="44" applyFont="1" applyFill="1" applyBorder="1" applyAlignment="1">
      <alignment horizontal="center" vertical="center"/>
    </xf>
    <xf numFmtId="0" fontId="14" fillId="28" borderId="15" xfId="0" applyFont="1" applyFill="1" applyBorder="1" applyAlignment="1">
      <alignment vertical="center"/>
    </xf>
    <xf numFmtId="1" fontId="14" fillId="28" borderId="15" xfId="28" applyNumberFormat="1" applyFont="1" applyFill="1" applyBorder="1" applyAlignment="1">
      <alignment horizontal="center" vertical="center"/>
    </xf>
    <xf numFmtId="1" fontId="14" fillId="28" borderId="0" xfId="28" applyNumberFormat="1" applyFont="1" applyFill="1" applyBorder="1" applyAlignment="1">
      <alignment horizontal="center" vertical="center"/>
    </xf>
    <xf numFmtId="3" fontId="14" fillId="28" borderId="25" xfId="44" applyNumberFormat="1" applyFont="1" applyFill="1" applyBorder="1" applyAlignment="1">
      <alignment horizontal="center" vertical="center"/>
    </xf>
    <xf numFmtId="9" fontId="14" fillId="28" borderId="0" xfId="44" applyFont="1" applyFill="1" applyBorder="1" applyAlignment="1">
      <alignment horizontal="center" vertical="center"/>
    </xf>
    <xf numFmtId="9" fontId="14" fillId="28" borderId="16" xfId="44" applyFont="1" applyFill="1" applyBorder="1" applyAlignment="1">
      <alignment horizontal="center" vertical="center"/>
    </xf>
    <xf numFmtId="0" fontId="14" fillId="28" borderId="21" xfId="0" applyFont="1" applyFill="1" applyBorder="1"/>
    <xf numFmtId="173" fontId="15" fillId="28" borderId="20" xfId="0" applyNumberFormat="1" applyFont="1" applyFill="1" applyBorder="1" applyAlignment="1">
      <alignment horizontal="center" vertical="center" wrapText="1" readingOrder="2"/>
    </xf>
    <xf numFmtId="49" fontId="15" fillId="28" borderId="20" xfId="0" applyNumberFormat="1" applyFont="1" applyFill="1" applyBorder="1" applyAlignment="1">
      <alignment horizontal="center" vertical="center" wrapText="1"/>
    </xf>
    <xf numFmtId="164" fontId="15" fillId="28" borderId="21" xfId="0" applyNumberFormat="1" applyFont="1" applyFill="1" applyBorder="1" applyAlignment="1">
      <alignment horizontal="center" vertical="center" wrapText="1"/>
    </xf>
    <xf numFmtId="0" fontId="15" fillId="28" borderId="0" xfId="0" applyFont="1" applyFill="1" applyBorder="1"/>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170" fontId="15" fillId="28" borderId="15" xfId="44" applyNumberFormat="1" applyFont="1" applyFill="1" applyBorder="1" applyAlignment="1">
      <alignment horizontal="center"/>
    </xf>
    <xf numFmtId="170" fontId="15" fillId="28" borderId="0" xfId="44" applyNumberFormat="1" applyFont="1" applyFill="1" applyBorder="1" applyAlignment="1">
      <alignment horizontal="center"/>
    </xf>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3" fontId="15" fillId="28" borderId="16" xfId="28" applyNumberFormat="1" applyFont="1" applyFill="1" applyBorder="1" applyAlignment="1">
      <alignment horizontal="center"/>
    </xf>
    <xf numFmtId="0" fontId="14" fillId="28" borderId="0" xfId="0" applyFont="1" applyFill="1" applyBorder="1"/>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3" fontId="15" fillId="28" borderId="16" xfId="44" applyNumberFormat="1" applyFont="1" applyFill="1" applyBorder="1" applyAlignment="1">
      <alignment horizontal="center"/>
    </xf>
    <xf numFmtId="0" fontId="0" fillId="0" borderId="0" xfId="0" applyAlignment="1">
      <alignment horizontal="center"/>
    </xf>
    <xf numFmtId="1" fontId="43" fillId="0" borderId="0" xfId="0" applyNumberFormat="1" applyFont="1" applyAlignment="1">
      <alignment horizontal="center"/>
    </xf>
    <xf numFmtId="1" fontId="0" fillId="0" borderId="0" xfId="0" applyNumberFormat="1" applyAlignment="1">
      <alignment horizontal="center"/>
    </xf>
    <xf numFmtId="0" fontId="42" fillId="26" borderId="0" xfId="0" applyNumberFormat="1" applyFont="1" applyFill="1" applyAlignment="1">
      <alignment horizontal="center"/>
    </xf>
    <xf numFmtId="0" fontId="43" fillId="27" borderId="10" xfId="0" applyNumberFormat="1" applyFont="1" applyFill="1" applyBorder="1" applyAlignment="1">
      <alignment horizontal="center"/>
    </xf>
    <xf numFmtId="0" fontId="8" fillId="27" borderId="10" xfId="0" applyNumberFormat="1" applyFont="1" applyFill="1" applyBorder="1" applyAlignment="1">
      <alignment horizontal="center"/>
    </xf>
    <xf numFmtId="0" fontId="0" fillId="0" borderId="0" xfId="0" applyNumberFormat="1" applyAlignment="1">
      <alignment horizontal="center"/>
    </xf>
    <xf numFmtId="1" fontId="42" fillId="0" borderId="0" xfId="0" applyNumberFormat="1" applyFont="1" applyFill="1" applyAlignment="1">
      <alignment horizontal="center"/>
    </xf>
    <xf numFmtId="1" fontId="0" fillId="0" borderId="0" xfId="0" applyNumberFormat="1" applyFill="1" applyAlignment="1">
      <alignment horizontal="center"/>
    </xf>
    <xf numFmtId="171" fontId="43" fillId="0" borderId="0" xfId="44" applyNumberFormat="1" applyFont="1" applyAlignment="1">
      <alignment readingOrder="2"/>
    </xf>
    <xf numFmtId="1" fontId="46" fillId="0" borderId="0" xfId="0" applyNumberFormat="1" applyFont="1" applyAlignment="1">
      <alignment horizontal="center"/>
    </xf>
    <xf numFmtId="0" fontId="46" fillId="27" borderId="10" xfId="0" applyNumberFormat="1" applyFont="1" applyFill="1" applyBorder="1" applyAlignment="1">
      <alignment horizontal="center"/>
    </xf>
    <xf numFmtId="169" fontId="47" fillId="0" borderId="0" xfId="0" applyNumberFormat="1" applyFont="1" applyAlignment="1">
      <alignment horizontal="right"/>
    </xf>
    <xf numFmtId="0" fontId="46" fillId="0" borderId="0" xfId="0" applyFont="1"/>
    <xf numFmtId="171" fontId="46" fillId="0" borderId="0" xfId="44" applyNumberFormat="1" applyFont="1" applyAlignment="1">
      <alignment readingOrder="2"/>
    </xf>
    <xf numFmtId="171" fontId="46" fillId="27" borderId="10" xfId="0" applyNumberFormat="1" applyFont="1" applyFill="1" applyBorder="1"/>
    <xf numFmtId="1" fontId="48" fillId="0" borderId="0" xfId="0" applyNumberFormat="1" applyFont="1" applyAlignment="1">
      <alignment horizontal="center"/>
    </xf>
    <xf numFmtId="0" fontId="48" fillId="27" borderId="10" xfId="0" applyNumberFormat="1" applyFont="1" applyFill="1" applyBorder="1" applyAlignment="1">
      <alignment horizontal="center"/>
    </xf>
    <xf numFmtId="169" fontId="49" fillId="0" borderId="0" xfId="0" applyNumberFormat="1" applyFont="1" applyAlignment="1">
      <alignment horizontal="right"/>
    </xf>
    <xf numFmtId="0" fontId="48" fillId="0" borderId="0" xfId="0" applyFont="1"/>
    <xf numFmtId="171" fontId="48" fillId="0" borderId="0" xfId="44" applyNumberFormat="1" applyFont="1" applyAlignment="1">
      <alignment readingOrder="2"/>
    </xf>
    <xf numFmtId="171" fontId="48" fillId="27" borderId="10" xfId="0" applyNumberFormat="1" applyFont="1" applyFill="1" applyBorder="1"/>
    <xf numFmtId="1" fontId="0" fillId="0" borderId="0" xfId="0" applyNumberFormat="1"/>
    <xf numFmtId="0" fontId="4" fillId="0" borderId="0" xfId="51"/>
    <xf numFmtId="165" fontId="4" fillId="0" borderId="0" xfId="51" applyNumberFormat="1"/>
    <xf numFmtId="17" fontId="4" fillId="27" borderId="37" xfId="51" applyNumberFormat="1" applyFill="1" applyBorder="1" applyAlignment="1">
      <alignment horizontal="center"/>
    </xf>
    <xf numFmtId="0" fontId="50" fillId="0" borderId="0" xfId="0" applyFont="1" applyAlignment="1">
      <alignment horizontal="right" vertical="center" readingOrder="2"/>
    </xf>
    <xf numFmtId="1" fontId="51" fillId="0" borderId="0" xfId="0" applyNumberFormat="1" applyFont="1" applyAlignment="1">
      <alignment horizontal="center"/>
    </xf>
    <xf numFmtId="0" fontId="51" fillId="27" borderId="10" xfId="0" applyNumberFormat="1" applyFont="1" applyFill="1" applyBorder="1" applyAlignment="1">
      <alignment horizontal="center"/>
    </xf>
    <xf numFmtId="169" fontId="52" fillId="0" borderId="0" xfId="0" applyNumberFormat="1" applyFont="1" applyAlignment="1">
      <alignment horizontal="right"/>
    </xf>
    <xf numFmtId="0" fontId="51" fillId="0" borderId="0" xfId="0" applyFont="1"/>
    <xf numFmtId="171" fontId="51" fillId="0" borderId="0" xfId="44" applyNumberFormat="1" applyFont="1" applyAlignment="1">
      <alignment readingOrder="2"/>
    </xf>
    <xf numFmtId="171" fontId="51" fillId="27" borderId="10" xfId="0" applyNumberFormat="1" applyFont="1" applyFill="1" applyBorder="1"/>
    <xf numFmtId="165" fontId="4" fillId="0" borderId="0" xfId="51" applyNumberFormat="1" applyFill="1"/>
    <xf numFmtId="17" fontId="4" fillId="27" borderId="0" xfId="51" applyNumberFormat="1" applyFill="1" applyAlignment="1">
      <alignment horizontal="center"/>
    </xf>
    <xf numFmtId="0" fontId="3" fillId="0" borderId="0" xfId="51" applyFont="1"/>
    <xf numFmtId="165" fontId="53" fillId="0" borderId="0" xfId="51" applyNumberFormat="1" applyFont="1"/>
    <xf numFmtId="0" fontId="2" fillId="0" borderId="0" xfId="52"/>
    <xf numFmtId="0" fontId="2" fillId="0" borderId="0" xfId="52" applyFont="1"/>
    <xf numFmtId="171" fontId="54" fillId="27" borderId="10" xfId="52" applyNumberFormat="1" applyFont="1" applyFill="1" applyBorder="1"/>
    <xf numFmtId="170" fontId="54" fillId="0" borderId="0" xfId="53" applyNumberFormat="1" applyFont="1"/>
    <xf numFmtId="170" fontId="55" fillId="0" borderId="0" xfId="53" applyNumberFormat="1" applyFont="1"/>
    <xf numFmtId="171" fontId="55" fillId="27" borderId="0" xfId="52" applyNumberFormat="1" applyFont="1" applyFill="1"/>
    <xf numFmtId="0" fontId="43" fillId="28" borderId="0" xfId="0" applyFont="1" applyFill="1"/>
    <xf numFmtId="0" fontId="15" fillId="28" borderId="0" xfId="0" applyFont="1" applyFill="1" applyAlignment="1"/>
    <xf numFmtId="0" fontId="15" fillId="28" borderId="0" xfId="0" applyFont="1" applyFill="1" applyAlignment="1">
      <alignment horizontal="right" indent="6"/>
    </xf>
    <xf numFmtId="171" fontId="42" fillId="27" borderId="30" xfId="0" applyNumberFormat="1" applyFont="1" applyFill="1" applyBorder="1" applyAlignment="1">
      <alignment horizontal="center"/>
    </xf>
    <xf numFmtId="1" fontId="56" fillId="0" borderId="0" xfId="0" applyNumberFormat="1" applyFont="1" applyAlignment="1">
      <alignment horizontal="center"/>
    </xf>
    <xf numFmtId="0" fontId="56" fillId="27" borderId="10" xfId="0" applyNumberFormat="1" applyFont="1" applyFill="1" applyBorder="1" applyAlignment="1">
      <alignment horizontal="center"/>
    </xf>
    <xf numFmtId="169" fontId="57" fillId="0" borderId="0" xfId="0" applyNumberFormat="1" applyFont="1" applyAlignment="1">
      <alignment horizontal="right"/>
    </xf>
    <xf numFmtId="0" fontId="56" fillId="0" borderId="0" xfId="0" applyFont="1"/>
    <xf numFmtId="171" fontId="56" fillId="0" borderId="0" xfId="44" applyNumberFormat="1" applyFont="1" applyAlignment="1">
      <alignment readingOrder="2"/>
    </xf>
    <xf numFmtId="171" fontId="56" fillId="27" borderId="10" xfId="0" applyNumberFormat="1" applyFont="1" applyFill="1" applyBorder="1"/>
    <xf numFmtId="170" fontId="58" fillId="0" borderId="0" xfId="53" applyNumberFormat="1" applyFont="1"/>
    <xf numFmtId="171" fontId="58" fillId="27" borderId="0" xfId="52" applyNumberFormat="1" applyFont="1" applyFill="1"/>
    <xf numFmtId="0" fontId="7" fillId="28" borderId="0" xfId="54" applyFont="1" applyFill="1"/>
    <xf numFmtId="166" fontId="5" fillId="30" borderId="38" xfId="54" applyNumberFormat="1" applyFill="1" applyBorder="1" applyAlignment="1">
      <alignment horizontal="right" indent="1" readingOrder="2"/>
    </xf>
    <xf numFmtId="0" fontId="5" fillId="30" borderId="38" xfId="54" applyFill="1" applyBorder="1" applyAlignment="1">
      <alignment horizontal="left" indent="1" readingOrder="1"/>
    </xf>
    <xf numFmtId="166" fontId="5" fillId="31" borderId="38" xfId="54" applyNumberFormat="1" applyFill="1" applyBorder="1" applyAlignment="1">
      <alignment horizontal="right" indent="1" readingOrder="2"/>
    </xf>
    <xf numFmtId="0" fontId="59" fillId="0" borderId="39" xfId="54" applyFont="1" applyFill="1" applyBorder="1" applyAlignment="1">
      <alignment horizontal="right" indent="2" readingOrder="2"/>
    </xf>
    <xf numFmtId="0" fontId="59" fillId="0" borderId="40" xfId="54" applyFont="1" applyFill="1" applyBorder="1" applyAlignment="1">
      <alignment readingOrder="1"/>
    </xf>
    <xf numFmtId="0" fontId="5" fillId="0" borderId="41" xfId="54" applyBorder="1" applyAlignment="1"/>
    <xf numFmtId="0" fontId="5" fillId="0" borderId="0" xfId="54"/>
    <xf numFmtId="166" fontId="5" fillId="31" borderId="43" xfId="54" applyNumberFormat="1" applyFill="1" applyBorder="1" applyAlignment="1">
      <alignment horizontal="right" indent="1" readingOrder="2"/>
    </xf>
    <xf numFmtId="0" fontId="60" fillId="28" borderId="0" xfId="54" applyFont="1" applyFill="1"/>
    <xf numFmtId="1" fontId="61" fillId="0" borderId="0" xfId="0" applyNumberFormat="1" applyFont="1" applyAlignment="1">
      <alignment horizontal="center"/>
    </xf>
    <xf numFmtId="0" fontId="61" fillId="27" borderId="10" xfId="0" applyNumberFormat="1" applyFont="1" applyFill="1" applyBorder="1" applyAlignment="1">
      <alignment horizontal="center"/>
    </xf>
    <xf numFmtId="169" fontId="62" fillId="0" borderId="0" xfId="0" applyNumberFormat="1" applyFont="1" applyAlignment="1">
      <alignment horizontal="right"/>
    </xf>
    <xf numFmtId="0" fontId="61" fillId="0" borderId="0" xfId="0" applyFont="1"/>
    <xf numFmtId="171" fontId="61" fillId="0" borderId="0" xfId="44" applyNumberFormat="1" applyFont="1" applyAlignment="1">
      <alignment readingOrder="2"/>
    </xf>
    <xf numFmtId="171" fontId="61" fillId="27" borderId="10" xfId="0" applyNumberFormat="1" applyFont="1" applyFill="1" applyBorder="1"/>
    <xf numFmtId="170" fontId="63" fillId="0" borderId="0" xfId="53" applyNumberFormat="1" applyFont="1"/>
    <xf numFmtId="171" fontId="63" fillId="27" borderId="0" xfId="52" applyNumberFormat="1" applyFont="1" applyFill="1"/>
    <xf numFmtId="166" fontId="64" fillId="30" borderId="38" xfId="54" applyNumberFormat="1" applyFont="1" applyFill="1" applyBorder="1" applyAlignment="1">
      <alignment horizontal="right" indent="1" readingOrder="2"/>
    </xf>
    <xf numFmtId="0" fontId="64" fillId="30" borderId="38" xfId="54" applyFont="1" applyFill="1" applyBorder="1" applyAlignment="1">
      <alignment horizontal="left" indent="1" readingOrder="1"/>
    </xf>
    <xf numFmtId="166" fontId="64" fillId="31" borderId="42" xfId="54" applyNumberFormat="1" applyFont="1" applyFill="1" applyBorder="1" applyAlignment="1">
      <alignment horizontal="right" indent="1" readingOrder="2"/>
    </xf>
    <xf numFmtId="166" fontId="5" fillId="31" borderId="42" xfId="54" applyNumberFormat="1" applyFont="1" applyFill="1" applyBorder="1" applyAlignment="1">
      <alignment horizontal="right" indent="1" readingOrder="2"/>
    </xf>
    <xf numFmtId="166" fontId="5" fillId="31" borderId="42" xfId="54" applyNumberFormat="1" applyFill="1" applyBorder="1" applyAlignment="1">
      <alignment horizontal="right" indent="1" readingOrder="2"/>
    </xf>
    <xf numFmtId="0" fontId="65" fillId="28" borderId="0" xfId="54" applyFont="1" applyFill="1"/>
    <xf numFmtId="1" fontId="66" fillId="0" borderId="0" xfId="0" applyNumberFormat="1" applyFont="1" applyAlignment="1">
      <alignment horizontal="center"/>
    </xf>
    <xf numFmtId="0" fontId="66" fillId="27" borderId="10" xfId="0" applyNumberFormat="1" applyFont="1" applyFill="1" applyBorder="1" applyAlignment="1">
      <alignment horizontal="center"/>
    </xf>
    <xf numFmtId="169" fontId="67" fillId="0" borderId="0" xfId="0" applyNumberFormat="1" applyFont="1" applyAlignment="1">
      <alignment horizontal="right"/>
    </xf>
    <xf numFmtId="0" fontId="66" fillId="0" borderId="0" xfId="0" applyFont="1"/>
    <xf numFmtId="171" fontId="66" fillId="0" borderId="0" xfId="44" applyNumberFormat="1" applyFont="1" applyAlignment="1">
      <alignment readingOrder="2"/>
    </xf>
    <xf numFmtId="171" fontId="66" fillId="27" borderId="10" xfId="0" applyNumberFormat="1" applyFont="1" applyFill="1" applyBorder="1"/>
    <xf numFmtId="170" fontId="68" fillId="0" borderId="0" xfId="53" applyNumberFormat="1" applyFont="1"/>
    <xf numFmtId="171" fontId="68" fillId="27" borderId="0" xfId="52" applyNumberFormat="1" applyFont="1" applyFill="1"/>
    <xf numFmtId="0" fontId="14" fillId="28" borderId="0" xfId="0" applyFont="1" applyFill="1" applyBorder="1" applyAlignment="1">
      <alignment horizontal="right" indent="3" readingOrder="2"/>
    </xf>
    <xf numFmtId="170" fontId="1" fillId="0" borderId="0" xfId="53" applyNumberFormat="1" applyFont="1"/>
    <xf numFmtId="171" fontId="1" fillId="27" borderId="0" xfId="52" applyNumberFormat="1" applyFont="1" applyFill="1"/>
    <xf numFmtId="0" fontId="69" fillId="28" borderId="15" xfId="0" applyFont="1" applyFill="1" applyBorder="1" applyAlignment="1">
      <alignment horizontal="right" indent="4" readingOrder="2"/>
    </xf>
    <xf numFmtId="0" fontId="70" fillId="28" borderId="0" xfId="54" applyFont="1" applyFill="1"/>
    <xf numFmtId="1" fontId="71" fillId="0" borderId="0" xfId="0" applyNumberFormat="1" applyFont="1" applyAlignment="1">
      <alignment horizontal="center"/>
    </xf>
    <xf numFmtId="0" fontId="71" fillId="27" borderId="10" xfId="0" applyNumberFormat="1" applyFont="1" applyFill="1" applyBorder="1" applyAlignment="1">
      <alignment horizontal="center"/>
    </xf>
    <xf numFmtId="169" fontId="72" fillId="0" borderId="0" xfId="0" applyNumberFormat="1" applyFont="1" applyAlignment="1">
      <alignment horizontal="right"/>
    </xf>
    <xf numFmtId="0" fontId="71" fillId="0" borderId="0" xfId="0" applyFont="1"/>
    <xf numFmtId="171" fontId="71" fillId="0" borderId="0" xfId="44" applyNumberFormat="1" applyFont="1" applyAlignment="1">
      <alignment readingOrder="2"/>
    </xf>
    <xf numFmtId="171" fontId="71" fillId="27" borderId="10" xfId="0" applyNumberFormat="1" applyFont="1" applyFill="1" applyBorder="1"/>
    <xf numFmtId="170" fontId="73" fillId="0" borderId="0" xfId="53" applyNumberFormat="1" applyFont="1"/>
    <xf numFmtId="171" fontId="73" fillId="27" borderId="0" xfId="52" applyNumberFormat="1" applyFont="1" applyFill="1"/>
    <xf numFmtId="17" fontId="71" fillId="27" borderId="10" xfId="0" applyNumberFormat="1" applyFont="1" applyFill="1" applyBorder="1" applyAlignment="1">
      <alignment horizontal="center"/>
    </xf>
    <xf numFmtId="0" fontId="74" fillId="0" borderId="0" xfId="0" applyFont="1" applyAlignment="1">
      <alignment horizontal="right" vertical="center" readingOrder="2"/>
    </xf>
    <xf numFmtId="14" fontId="43" fillId="0" borderId="0" xfId="0" applyNumberFormat="1" applyFont="1" applyFill="1" applyBorder="1"/>
    <xf numFmtId="0" fontId="43" fillId="0" borderId="0" xfId="0" applyFont="1" applyAlignment="1">
      <alignment horizontal="right" vertical="center" readingOrder="2"/>
    </xf>
    <xf numFmtId="14" fontId="71" fillId="0" borderId="0" xfId="0" applyNumberFormat="1" applyFont="1" applyFill="1" applyBorder="1"/>
    <xf numFmtId="0" fontId="14"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36">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strCache>
            </c:strRef>
          </c:cat>
          <c:val>
            <c:numRef>
              <c:f>[0]!iss_s1</c:f>
              <c:numCache>
                <c:formatCode>#,##0.0</c:formatCode>
                <c:ptCount val="30"/>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strCache>
            </c:strRef>
          </c:cat>
          <c:val>
            <c:numRef>
              <c:f>[0]!iss_s2</c:f>
              <c:numCache>
                <c:formatCode>#,##0.0</c:formatCode>
                <c:ptCount val="30"/>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strCache>
            </c:strRef>
          </c:cat>
          <c:val>
            <c:numRef>
              <c:f>[0]!iss_s3</c:f>
              <c:numCache>
                <c:formatCode>#,##0.0</c:formatCode>
                <c:ptCount val="30"/>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strCache>
            </c:strRef>
          </c:cat>
          <c:val>
            <c:numRef>
              <c:f>[0]!iss_s4</c:f>
              <c:numCache>
                <c:formatCode>#,##0.0</c:formatCode>
                <c:ptCount val="30"/>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0"/>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strCache>
            </c:strRef>
          </c:cat>
          <c:val>
            <c:numRef>
              <c:f>[0]!iss_s5</c:f>
              <c:numCache>
                <c:formatCode>#,##0.0</c:formatCode>
                <c:ptCount val="30"/>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7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strCache>
            </c:strRef>
          </c:cat>
          <c:val>
            <c:numRef>
              <c:f>[0]!mort_s1</c:f>
              <c:numCache>
                <c:formatCode>0</c:formatCode>
                <c:ptCount val="176"/>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7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strCache>
            </c:strRef>
          </c:cat>
          <c:val>
            <c:numRef>
              <c:f>[0]!mort_s2</c:f>
              <c:numCache>
                <c:formatCode>0</c:formatCode>
                <c:ptCount val="176"/>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7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strCache>
            </c:strRef>
          </c:cat>
          <c:val>
            <c:numRef>
              <c:f>[0]!mort_s3</c:f>
              <c:numCache>
                <c:formatCode>0</c:formatCode>
                <c:ptCount val="176"/>
                <c:pt idx="12">
                  <c:v>2415.4517499999997</c:v>
                </c:pt>
                <c:pt idx="13">
                  <c:v>2437.9377500000001</c:v>
                </c:pt>
                <c:pt idx="14">
                  <c:v>2254.0789999999997</c:v>
                </c:pt>
                <c:pt idx="15">
                  <c:v>2230.5594999999998</c:v>
                </c:pt>
                <c:pt idx="16">
                  <c:v>2490.8975</c:v>
                </c:pt>
                <c:pt idx="17">
                  <c:v>2572.3924999999999</c:v>
                </c:pt>
                <c:pt idx="18">
                  <c:v>2561.9605000000001</c:v>
                </c:pt>
                <c:pt idx="19">
                  <c:v>2778.0707499999999</c:v>
                </c:pt>
                <c:pt idx="20">
                  <c:v>2527.5660000000003</c:v>
                </c:pt>
                <c:pt idx="21">
                  <c:v>2501.6179999999999</c:v>
                </c:pt>
                <c:pt idx="22">
                  <c:v>2783.3825000000002</c:v>
                </c:pt>
                <c:pt idx="23">
                  <c:v>2329.3434999999999</c:v>
                </c:pt>
                <c:pt idx="24">
                  <c:v>2122.4515000000001</c:v>
                </c:pt>
                <c:pt idx="25">
                  <c:v>2070.6481250000002</c:v>
                </c:pt>
                <c:pt idx="26">
                  <c:v>2144.1462499999998</c:v>
                </c:pt>
                <c:pt idx="27">
                  <c:v>2253.49325</c:v>
                </c:pt>
                <c:pt idx="28">
                  <c:v>2340.5170000000003</c:v>
                </c:pt>
                <c:pt idx="29">
                  <c:v>2553.38</c:v>
                </c:pt>
                <c:pt idx="30">
                  <c:v>2930.6060000000002</c:v>
                </c:pt>
                <c:pt idx="31">
                  <c:v>2751.1169999999997</c:v>
                </c:pt>
                <c:pt idx="32">
                  <c:v>3248.8434999999999</c:v>
                </c:pt>
                <c:pt idx="33">
                  <c:v>3350.5282499999998</c:v>
                </c:pt>
                <c:pt idx="34">
                  <c:v>3426.0909999999999</c:v>
                </c:pt>
                <c:pt idx="35">
                  <c:v>3587.8182500000003</c:v>
                </c:pt>
                <c:pt idx="36">
                  <c:v>3542.9747499999999</c:v>
                </c:pt>
                <c:pt idx="37">
                  <c:v>3722.7835</c:v>
                </c:pt>
                <c:pt idx="38">
                  <c:v>3616.2712500000002</c:v>
                </c:pt>
                <c:pt idx="39">
                  <c:v>3545.9192499999999</c:v>
                </c:pt>
                <c:pt idx="40">
                  <c:v>3798.0572499999998</c:v>
                </c:pt>
                <c:pt idx="41">
                  <c:v>3584.3202500000002</c:v>
                </c:pt>
                <c:pt idx="42">
                  <c:v>4133.6374999999998</c:v>
                </c:pt>
                <c:pt idx="43">
                  <c:v>3634.71875</c:v>
                </c:pt>
                <c:pt idx="44">
                  <c:v>3832.6685000000002</c:v>
                </c:pt>
                <c:pt idx="45">
                  <c:v>4067.6505000000002</c:v>
                </c:pt>
                <c:pt idx="46">
                  <c:v>4188.4297500000002</c:v>
                </c:pt>
                <c:pt idx="47">
                  <c:v>4301.4859999999999</c:v>
                </c:pt>
                <c:pt idx="48">
                  <c:v>4413.5220000000008</c:v>
                </c:pt>
                <c:pt idx="49">
                  <c:v>4448.3984999999993</c:v>
                </c:pt>
                <c:pt idx="50">
                  <c:v>4487.8625000000002</c:v>
                </c:pt>
                <c:pt idx="51">
                  <c:v>4512.5749999999998</c:v>
                </c:pt>
                <c:pt idx="52">
                  <c:v>4104.2282500000001</c:v>
                </c:pt>
                <c:pt idx="53">
                  <c:v>4143.8562499999998</c:v>
                </c:pt>
                <c:pt idx="54">
                  <c:v>3660.3602500000002</c:v>
                </c:pt>
                <c:pt idx="55">
                  <c:v>3616.7514999999999</c:v>
                </c:pt>
                <c:pt idx="56">
                  <c:v>3336.8422500000001</c:v>
                </c:pt>
                <c:pt idx="57">
                  <c:v>3078.3912500000001</c:v>
                </c:pt>
                <c:pt idx="58">
                  <c:v>3158.9297499999998</c:v>
                </c:pt>
                <c:pt idx="59">
                  <c:v>3030.7642499999997</c:v>
                </c:pt>
                <c:pt idx="60">
                  <c:v>3036.1484999999998</c:v>
                </c:pt>
                <c:pt idx="61">
                  <c:v>3201.4247500000001</c:v>
                </c:pt>
                <c:pt idx="62">
                  <c:v>3275.8865000000001</c:v>
                </c:pt>
                <c:pt idx="63">
                  <c:v>3354.17625</c:v>
                </c:pt>
                <c:pt idx="64">
                  <c:v>3442.8325</c:v>
                </c:pt>
                <c:pt idx="65">
                  <c:v>3641.3669999999997</c:v>
                </c:pt>
                <c:pt idx="66">
                  <c:v>3656.22</c:v>
                </c:pt>
                <c:pt idx="67">
                  <c:v>4016.7595000000001</c:v>
                </c:pt>
                <c:pt idx="68">
                  <c:v>5270.9675000000007</c:v>
                </c:pt>
                <c:pt idx="69">
                  <c:v>4079.9252499999998</c:v>
                </c:pt>
                <c:pt idx="70">
                  <c:v>3666.3605000000002</c:v>
                </c:pt>
                <c:pt idx="71">
                  <c:v>4350.9369999999999</c:v>
                </c:pt>
                <c:pt idx="72">
                  <c:v>4403.1774999999998</c:v>
                </c:pt>
                <c:pt idx="73">
                  <c:v>4205.7524999999996</c:v>
                </c:pt>
                <c:pt idx="74">
                  <c:v>4266.5689999999995</c:v>
                </c:pt>
                <c:pt idx="75">
                  <c:v>3974.4542499999998</c:v>
                </c:pt>
                <c:pt idx="76">
                  <c:v>4120.0377499999995</c:v>
                </c:pt>
                <c:pt idx="77">
                  <c:v>5280.1345000000001</c:v>
                </c:pt>
                <c:pt idx="78">
                  <c:v>3961.33275</c:v>
                </c:pt>
                <c:pt idx="79">
                  <c:v>4073.6132500000003</c:v>
                </c:pt>
                <c:pt idx="80">
                  <c:v>4391.3389999999999</c:v>
                </c:pt>
                <c:pt idx="81">
                  <c:v>4722.1855000000005</c:v>
                </c:pt>
                <c:pt idx="82">
                  <c:v>4439.4165000000003</c:v>
                </c:pt>
                <c:pt idx="83">
                  <c:v>4013.9820000000004</c:v>
                </c:pt>
                <c:pt idx="84">
                  <c:v>4210.2015000000001</c:v>
                </c:pt>
                <c:pt idx="85">
                  <c:v>4142.6142500000005</c:v>
                </c:pt>
                <c:pt idx="86">
                  <c:v>4646.6010000000006</c:v>
                </c:pt>
                <c:pt idx="87">
                  <c:v>4461.9094999999998</c:v>
                </c:pt>
                <c:pt idx="88">
                  <c:v>4323.8339999999998</c:v>
                </c:pt>
                <c:pt idx="89">
                  <c:v>4209.942</c:v>
                </c:pt>
                <c:pt idx="90">
                  <c:v>4118.5095000000001</c:v>
                </c:pt>
                <c:pt idx="91">
                  <c:v>4118.0457500000002</c:v>
                </c:pt>
                <c:pt idx="92">
                  <c:v>3923.1737499999999</c:v>
                </c:pt>
                <c:pt idx="93">
                  <c:v>4110.0127499999999</c:v>
                </c:pt>
                <c:pt idx="94">
                  <c:v>4478.0564999999997</c:v>
                </c:pt>
                <c:pt idx="95">
                  <c:v>4391.1325000000006</c:v>
                </c:pt>
                <c:pt idx="96">
                  <c:v>4880.643</c:v>
                </c:pt>
                <c:pt idx="97">
                  <c:v>4976.5170000000007</c:v>
                </c:pt>
                <c:pt idx="98">
                  <c:v>5041.3064999999997</c:v>
                </c:pt>
                <c:pt idx="99">
                  <c:v>5138.1435000000001</c:v>
                </c:pt>
                <c:pt idx="100">
                  <c:v>5365.9869999999992</c:v>
                </c:pt>
                <c:pt idx="101">
                  <c:v>5683.7524999999996</c:v>
                </c:pt>
                <c:pt idx="102">
                  <c:v>5866.8374999999996</c:v>
                </c:pt>
                <c:pt idx="103">
                  <c:v>5699.0010000000002</c:v>
                </c:pt>
                <c:pt idx="104">
                  <c:v>5875.8834999999999</c:v>
                </c:pt>
                <c:pt idx="105">
                  <c:v>5222.3254999999999</c:v>
                </c:pt>
                <c:pt idx="106">
                  <c:v>5156.4679999999998</c:v>
                </c:pt>
                <c:pt idx="107">
                  <c:v>5419.2579999999998</c:v>
                </c:pt>
                <c:pt idx="108">
                  <c:v>5017.6655000000001</c:v>
                </c:pt>
                <c:pt idx="109">
                  <c:v>5294.3724999999995</c:v>
                </c:pt>
                <c:pt idx="110">
                  <c:v>5039.1239999999998</c:v>
                </c:pt>
                <c:pt idx="111">
                  <c:v>5014.9065000000001</c:v>
                </c:pt>
                <c:pt idx="112">
                  <c:v>5306.3760000000002</c:v>
                </c:pt>
                <c:pt idx="113">
                  <c:v>4880.098</c:v>
                </c:pt>
                <c:pt idx="114">
                  <c:v>5156.375</c:v>
                </c:pt>
                <c:pt idx="115">
                  <c:v>5001.4134999999997</c:v>
                </c:pt>
                <c:pt idx="116">
                  <c:v>4949.3935000000001</c:v>
                </c:pt>
                <c:pt idx="117">
                  <c:v>5055.9744999999994</c:v>
                </c:pt>
                <c:pt idx="118">
                  <c:v>3857.9650000000001</c:v>
                </c:pt>
                <c:pt idx="119">
                  <c:v>4737.2025000000003</c:v>
                </c:pt>
                <c:pt idx="120">
                  <c:v>4317.4650000000001</c:v>
                </c:pt>
                <c:pt idx="121">
                  <c:v>4482.2654999999995</c:v>
                </c:pt>
                <c:pt idx="122">
                  <c:v>4477.7955000000002</c:v>
                </c:pt>
                <c:pt idx="123">
                  <c:v>4363.6984999999995</c:v>
                </c:pt>
                <c:pt idx="124">
                  <c:v>4301.0700000000006</c:v>
                </c:pt>
                <c:pt idx="125">
                  <c:v>4183.8955000000005</c:v>
                </c:pt>
                <c:pt idx="126">
                  <c:v>4364.2815000000001</c:v>
                </c:pt>
                <c:pt idx="127">
                  <c:v>4499.317</c:v>
                </c:pt>
                <c:pt idx="128">
                  <c:v>4282.4355000000005</c:v>
                </c:pt>
                <c:pt idx="129">
                  <c:v>4627.491</c:v>
                </c:pt>
                <c:pt idx="130">
                  <c:v>4458.2134999999998</c:v>
                </c:pt>
                <c:pt idx="131">
                  <c:v>4701.652</c:v>
                </c:pt>
                <c:pt idx="132">
                  <c:v>4762.88</c:v>
                </c:pt>
                <c:pt idx="133">
                  <c:v>4608.2044999999998</c:v>
                </c:pt>
                <c:pt idx="134">
                  <c:v>4653.0945000000002</c:v>
                </c:pt>
                <c:pt idx="135">
                  <c:v>4952.3425000000007</c:v>
                </c:pt>
                <c:pt idx="136">
                  <c:v>4841.5484999999999</c:v>
                </c:pt>
                <c:pt idx="137">
                  <c:v>5045.7039999999997</c:v>
                </c:pt>
                <c:pt idx="138">
                  <c:v>4821.2325000000001</c:v>
                </c:pt>
                <c:pt idx="139">
                  <c:v>4900.6025</c:v>
                </c:pt>
                <c:pt idx="140">
                  <c:v>5439.5424999999996</c:v>
                </c:pt>
                <c:pt idx="141">
                  <c:v>4420.0304999999998</c:v>
                </c:pt>
                <c:pt idx="142">
                  <c:v>5109.3805000000002</c:v>
                </c:pt>
                <c:pt idx="143">
                  <c:v>5113.375</c:v>
                </c:pt>
                <c:pt idx="144">
                  <c:v>5292.7784999999994</c:v>
                </c:pt>
                <c:pt idx="145">
                  <c:v>5271.7129999999997</c:v>
                </c:pt>
                <c:pt idx="146">
                  <c:v>5322.741</c:v>
                </c:pt>
                <c:pt idx="147">
                  <c:v>5363.0560000000005</c:v>
                </c:pt>
                <c:pt idx="148">
                  <c:v>5344.1675000000005</c:v>
                </c:pt>
                <c:pt idx="149">
                  <c:v>5610.1020000000008</c:v>
                </c:pt>
                <c:pt idx="150">
                  <c:v>5662.92</c:v>
                </c:pt>
                <c:pt idx="151">
                  <c:v>5672.1785</c:v>
                </c:pt>
                <c:pt idx="152">
                  <c:v>5701.7955000000002</c:v>
                </c:pt>
                <c:pt idx="153">
                  <c:v>5725.8729999999996</c:v>
                </c:pt>
                <c:pt idx="154">
                  <c:v>5719.4260000000004</c:v>
                </c:pt>
                <c:pt idx="155">
                  <c:v>5867.0640000000003</c:v>
                </c:pt>
                <c:pt idx="156">
                  <c:v>6102.2014999999992</c:v>
                </c:pt>
                <c:pt idx="157">
                  <c:v>6385.8955000000005</c:v>
                </c:pt>
                <c:pt idx="158">
                  <c:v>6416.5169999999998</c:v>
                </c:pt>
                <c:pt idx="159">
                  <c:v>8014.7929999999988</c:v>
                </c:pt>
                <c:pt idx="160">
                  <c:v>5834.2685000000001</c:v>
                </c:pt>
                <c:pt idx="161">
                  <c:v>5186.2870000000003</c:v>
                </c:pt>
                <c:pt idx="162">
                  <c:v>5215.5765000000001</c:v>
                </c:pt>
                <c:pt idx="163">
                  <c:v>5905.05</c:v>
                </c:pt>
                <c:pt idx="164">
                  <c:v>6380.4684999999999</c:v>
                </c:pt>
                <c:pt idx="165">
                  <c:v>7222.2455</c:v>
                </c:pt>
                <c:pt idx="166">
                  <c:v>7251.5605000000005</c:v>
                </c:pt>
                <c:pt idx="167">
                  <c:v>7204.0985000000001</c:v>
                </c:pt>
                <c:pt idx="168">
                  <c:v>7126.5099999999993</c:v>
                </c:pt>
                <c:pt idx="169">
                  <c:v>6935.2539999999999</c:v>
                </c:pt>
                <c:pt idx="170">
                  <c:v>7717.3499999999995</c:v>
                </c:pt>
                <c:pt idx="171">
                  <c:v>7861.0955000000004</c:v>
                </c:pt>
                <c:pt idx="172">
                  <c:v>9774.6039999999994</c:v>
                </c:pt>
                <c:pt idx="173">
                  <c:v>9221.5910000000003</c:v>
                </c:pt>
                <c:pt idx="174">
                  <c:v>10224.213000000002</c:v>
                </c:pt>
                <c:pt idx="175">
                  <c:v>10357.82</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76"/>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strCache>
            </c:strRef>
          </c:cat>
          <c:val>
            <c:numRef>
              <c:f>[0]!mort_s4</c:f>
              <c:numCache>
                <c:formatCode>0</c:formatCode>
                <c:ptCount val="176"/>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8"/>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strCache>
            </c:strRef>
          </c:cat>
          <c:val>
            <c:numRef>
              <c:f>[0]!debt_s1</c:f>
              <c:numCache>
                <c:formatCode>0.0%</c:formatCode>
                <c:ptCount val="58"/>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1.9982193156617978E-2</c:v>
                </c:pt>
                <c:pt idx="44" formatCode="mm\-yyyy">
                  <c:v>6.4015701560826477E-2</c:v>
                </c:pt>
                <c:pt idx="45" formatCode="mm\-yyyy">
                  <c:v>6.5610189974468325E-2</c:v>
                </c:pt>
                <c:pt idx="46" formatCode="mm\-yyyy">
                  <c:v>4.2137411095281019E-2</c:v>
                </c:pt>
                <c:pt idx="47" formatCode="mm\-yyyy">
                  <c:v>6.6227660337053074E-2</c:v>
                </c:pt>
                <c:pt idx="48" formatCode="mm\-yyyy">
                  <c:v>3.9842106629231822E-2</c:v>
                </c:pt>
                <c:pt idx="49" formatCode="mm\-yyyy">
                  <c:v>3.4717509358702214E-2</c:v>
                </c:pt>
                <c:pt idx="50" formatCode="mm\-yyyy">
                  <c:v>2.8018551983786999E-2</c:v>
                </c:pt>
                <c:pt idx="51" formatCode="mm\-yyyy">
                  <c:v>3.4286430420660707E-2</c:v>
                </c:pt>
                <c:pt idx="52" formatCode="mm\-yyyy">
                  <c:v>2.9725185683970867E-2</c:v>
                </c:pt>
                <c:pt idx="53" formatCode="mm\-yyyy">
                  <c:v>2.4070195938683536E-3</c:v>
                </c:pt>
                <c:pt idx="54" formatCode="mm\-yyyy">
                  <c:v>1.875764227285015E-2</c:v>
                </c:pt>
                <c:pt idx="55" formatCode="mm\-yyyy">
                  <c:v>2.6501617606934369E-2</c:v>
                </c:pt>
                <c:pt idx="56" formatCode="mm\-yyyy">
                  <c:v>3.8566998094027527E-2</c:v>
                </c:pt>
                <c:pt idx="57" formatCode="mm\-yyyy">
                  <c:v>9.1945495434983204E-2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8"/>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strCache>
            </c:strRef>
          </c:cat>
          <c:val>
            <c:numRef>
              <c:f>[0]!debt_s2</c:f>
              <c:numCache>
                <c:formatCode>0.0%</c:formatCode>
                <c:ptCount val="58"/>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3.1099854884778289E-2</c:v>
                </c:pt>
                <c:pt idx="44" formatCode="mm\-yyyy">
                  <c:v>5.421360155548216E-2</c:v>
                </c:pt>
                <c:pt idx="45" formatCode="mm\-yyyy">
                  <c:v>5.0101977844398515E-2</c:v>
                </c:pt>
                <c:pt idx="46" formatCode="mm\-yyyy">
                  <c:v>6.267308508828684E-2</c:v>
                </c:pt>
                <c:pt idx="47" formatCode="mm\-yyyy">
                  <c:v>6.3242661575091397E-2</c:v>
                </c:pt>
                <c:pt idx="48" formatCode="mm\-yyyy">
                  <c:v>6.3221822743387168E-2</c:v>
                </c:pt>
                <c:pt idx="49" formatCode="mm\-yyyy">
                  <c:v>6.3966829291199678E-2</c:v>
                </c:pt>
                <c:pt idx="50" formatCode="mm\-yyyy">
                  <c:v>4.7905621216897787E-2</c:v>
                </c:pt>
                <c:pt idx="51" formatCode="mm\-yyyy">
                  <c:v>4.6045238396490884E-2</c:v>
                </c:pt>
                <c:pt idx="52" formatCode="mm\-yyyy">
                  <c:v>6.2816573426629496E-2</c:v>
                </c:pt>
                <c:pt idx="53" formatCode="mm\-yyyy">
                  <c:v>4.1633990260131482E-2</c:v>
                </c:pt>
                <c:pt idx="54" formatCode="mm\-yyyy">
                  <c:v>2.7747117379019581E-2</c:v>
                </c:pt>
                <c:pt idx="55" formatCode="mm\-yyyy">
                  <c:v>6.5191648683279535E-2</c:v>
                </c:pt>
                <c:pt idx="56" formatCode="mm\-yyyy">
                  <c:v>4.1952678355847484E-2</c:v>
                </c:pt>
                <c:pt idx="57" formatCode="mm\-yyyy">
                  <c:v>9.7965521977550374E-2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8"/>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strCache>
            </c:strRef>
          </c:cat>
          <c:val>
            <c:numRef>
              <c:f>[0]!debt_s3</c:f>
              <c:numCache>
                <c:formatCode>0.0%</c:formatCode>
                <c:ptCount val="58"/>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6.8963939685040332E-2</c:v>
                </c:pt>
                <c:pt idx="48" formatCode="mm\-yyyy">
                  <c:v>1.8906077107513797E-2</c:v>
                </c:pt>
                <c:pt idx="49" formatCode="mm\-yyyy">
                  <c:v>9.0489314876620597E-3</c:v>
                </c:pt>
                <c:pt idx="50" formatCode="mm\-yyyy">
                  <c:v>9.8016177245467961E-3</c:v>
                </c:pt>
                <c:pt idx="51" formatCode="mm\-yyyy">
                  <c:v>2.3565094229307748E-2</c:v>
                </c:pt>
                <c:pt idx="52" formatCode="mm\-yyyy">
                  <c:v>-1.1962605630402301E-3</c:v>
                </c:pt>
                <c:pt idx="53" formatCode="mm\-yyyy">
                  <c:v>-3.3891312298149567E-2</c:v>
                </c:pt>
                <c:pt idx="54" formatCode="mm\-yyyy">
                  <c:v>1.0212388840417086E-2</c:v>
                </c:pt>
                <c:pt idx="55" formatCode="mm\-yyyy">
                  <c:v>-9.5495798486838757E-3</c:v>
                </c:pt>
                <c:pt idx="56" formatCode="mm\-yyyy">
                  <c:v>3.5200573289656312E-2</c:v>
                </c:pt>
                <c:pt idx="57" formatCode="mm\-yyyy">
                  <c:v>8.5939438312521599E-2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מרווח'!$A$2:$A$130</c:f>
              <c:numCache>
                <c:formatCode>mm/yyyy</c:formatCode>
                <c:ptCount val="129"/>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numCache>
            </c:numRef>
          </c:cat>
          <c:val>
            <c:numRef>
              <c:f>'נתונים לגרף מרווח'!$B$2:$B$130</c:f>
              <c:numCache>
                <c:formatCode>General</c:formatCode>
                <c:ptCount val="129"/>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מרווח'!$A$2:$A$130</c:f>
              <c:numCache>
                <c:formatCode>mm/yyyy</c:formatCode>
                <c:ptCount val="129"/>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numCache>
            </c:numRef>
          </c:cat>
          <c:val>
            <c:numRef>
              <c:f>'נתונים לגרף מרווח'!$C$2:$C$130</c:f>
              <c:numCache>
                <c:formatCode>m/d/yyyy</c:formatCode>
                <c:ptCount val="129"/>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כמותי'!$B$1:$AJ$1</c:f>
              <c:strCache>
                <c:ptCount val="3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strCache>
            </c:strRef>
          </c:cat>
          <c:val>
            <c:numRef>
              <c:f>'החוב העסקי - אומדן שינוי כמותי'!$B$2:$AJ$2</c:f>
              <c:numCache>
                <c:formatCode>0.0</c:formatCode>
                <c:ptCount val="35"/>
                <c:pt idx="0">
                  <c:v>2.7642201246763776</c:v>
                </c:pt>
                <c:pt idx="1">
                  <c:v>-3.4577995517090154</c:v>
                </c:pt>
                <c:pt idx="2">
                  <c:v>-8.0563836829868745</c:v>
                </c:pt>
                <c:pt idx="3">
                  <c:v>0.77031866738027244</c:v>
                </c:pt>
                <c:pt idx="4">
                  <c:v>0.14816943520121262</c:v>
                </c:pt>
                <c:pt idx="5">
                  <c:v>-0.81783735733438068</c:v>
                </c:pt>
                <c:pt idx="6">
                  <c:v>-1.3907678135016344</c:v>
                </c:pt>
                <c:pt idx="7">
                  <c:v>2.8690661678527434</c:v>
                </c:pt>
                <c:pt idx="8">
                  <c:v>-6.406792179238515</c:v>
                </c:pt>
                <c:pt idx="9">
                  <c:v>9.0779799915646127</c:v>
                </c:pt>
                <c:pt idx="10">
                  <c:v>-0.84295866990545432</c:v>
                </c:pt>
                <c:pt idx="11">
                  <c:v>1.9049747643494488</c:v>
                </c:pt>
                <c:pt idx="12">
                  <c:v>5.5088408606476911</c:v>
                </c:pt>
                <c:pt idx="13">
                  <c:v>9.8476323472225662</c:v>
                </c:pt>
                <c:pt idx="14">
                  <c:v>1.871884533157735</c:v>
                </c:pt>
                <c:pt idx="15">
                  <c:v>-0.74993796526118306</c:v>
                </c:pt>
                <c:pt idx="16">
                  <c:v>-3.3244810247160288</c:v>
                </c:pt>
                <c:pt idx="17">
                  <c:v>3.4860998485853472</c:v>
                </c:pt>
                <c:pt idx="18">
                  <c:v>4.6087079938743987</c:v>
                </c:pt>
                <c:pt idx="19">
                  <c:v>5.3687258678814924</c:v>
                </c:pt>
                <c:pt idx="20">
                  <c:v>4.2463997625024756</c:v>
                </c:pt>
                <c:pt idx="21">
                  <c:v>9.8305785214648935</c:v>
                </c:pt>
                <c:pt idx="22">
                  <c:v>0.49174535516013762</c:v>
                </c:pt>
                <c:pt idx="23">
                  <c:v>10.232901421254025</c:v>
                </c:pt>
                <c:pt idx="24">
                  <c:v>2.7374739595217203</c:v>
                </c:pt>
                <c:pt idx="25">
                  <c:v>12.194771424084031</c:v>
                </c:pt>
                <c:pt idx="26">
                  <c:v>2.5303747333075708</c:v>
                </c:pt>
                <c:pt idx="27">
                  <c:v>4.6934520452459187</c:v>
                </c:pt>
                <c:pt idx="28">
                  <c:v>3.727947197408132</c:v>
                </c:pt>
                <c:pt idx="29">
                  <c:v>17.719663691052077</c:v>
                </c:pt>
                <c:pt idx="30">
                  <c:v>-5.8179135369277821</c:v>
                </c:pt>
                <c:pt idx="31">
                  <c:v>-2.3872885598596945</c:v>
                </c:pt>
                <c:pt idx="32">
                  <c:v>23.022205956999578</c:v>
                </c:pt>
                <c:pt idx="33">
                  <c:v>7.6652765237976661</c:v>
                </c:pt>
                <c:pt idx="34">
                  <c:v>19.413839279752345</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כמותי'!$B$1:$AJ$1</c:f>
              <c:strCache>
                <c:ptCount val="3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strCache>
            </c:strRef>
          </c:cat>
          <c:val>
            <c:numRef>
              <c:f>'החוב העסקי - אומדן שינוי כמותי'!$B$3:$AJ$3</c:f>
              <c:numCache>
                <c:formatCode>0.0</c:formatCode>
                <c:ptCount val="35"/>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כמותי'!$B$1:$AJ$1</c:f>
              <c:strCache>
                <c:ptCount val="3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strCache>
            </c:strRef>
          </c:cat>
          <c:val>
            <c:numRef>
              <c:f>'החוב העסקי - אומדן שינוי כמותי'!$B$4:$AJ$4</c:f>
              <c:numCache>
                <c:formatCode>0.0</c:formatCode>
                <c:ptCount val="35"/>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-1.0006899365252264</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כמותי'!$B$1:$AJ$1</c:f>
              <c:strCache>
                <c:ptCount val="3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strCache>
            </c:strRef>
          </c:cat>
          <c:val>
            <c:numRef>
              <c:f>'החוב העסקי - אומדן שינוי כמותי'!$B$5:$AJ$5</c:f>
              <c:numCache>
                <c:formatCode>0.0</c:formatCode>
                <c:ptCount val="35"/>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-6.9805001650000005</c:v>
                </c:pt>
                <c:pt idx="30">
                  <c:v>-7.8104776604999993</c:v>
                </c:pt>
                <c:pt idx="31">
                  <c:v>10.579090111499996</c:v>
                </c:pt>
                <c:pt idx="32">
                  <c:v>10.900054235499999</c:v>
                </c:pt>
                <c:pt idx="33">
                  <c:v>1.6218998824999999</c:v>
                </c:pt>
                <c:pt idx="34">
                  <c:v>18.157956843000001</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כמותי'!$B$1:$AJ$1</c:f>
              <c:strCache>
                <c:ptCount val="35"/>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strCache>
            </c:strRef>
          </c:cat>
          <c:val>
            <c:numRef>
              <c:f>'החוב העסקי - אומדן שינוי כמותי'!$B$6:$AJ$6</c:f>
              <c:numCache>
                <c:formatCode>0.0</c:formatCode>
                <c:ptCount val="35"/>
                <c:pt idx="0">
                  <c:v>14.368412155447063</c:v>
                </c:pt>
                <c:pt idx="1">
                  <c:v>-2.1336089491552719</c:v>
                </c:pt>
                <c:pt idx="2">
                  <c:v>2.7267768910774794</c:v>
                </c:pt>
                <c:pt idx="3">
                  <c:v>1.3205396848390931</c:v>
                </c:pt>
                <c:pt idx="4">
                  <c:v>5.3457681704642619</c:v>
                </c:pt>
                <c:pt idx="5">
                  <c:v>-3.6619197189030865</c:v>
                </c:pt>
                <c:pt idx="6">
                  <c:v>3.9025854840611598</c:v>
                </c:pt>
                <c:pt idx="7">
                  <c:v>2.7263836075411696</c:v>
                </c:pt>
                <c:pt idx="8">
                  <c:v>-12.764805754842275</c:v>
                </c:pt>
                <c:pt idx="9">
                  <c:v>11.178777523496924</c:v>
                </c:pt>
                <c:pt idx="10">
                  <c:v>-3.1170036153915284</c:v>
                </c:pt>
                <c:pt idx="11">
                  <c:v>1.2958329904544867</c:v>
                </c:pt>
                <c:pt idx="12">
                  <c:v>11.988814004395863</c:v>
                </c:pt>
                <c:pt idx="13">
                  <c:v>9.0782228318547542</c:v>
                </c:pt>
                <c:pt idx="14">
                  <c:v>14.70886961361024</c:v>
                </c:pt>
                <c:pt idx="15">
                  <c:v>14.092445908531774</c:v>
                </c:pt>
                <c:pt idx="16">
                  <c:v>11.74650277982775</c:v>
                </c:pt>
                <c:pt idx="17">
                  <c:v>5.3252764612433063</c:v>
                </c:pt>
                <c:pt idx="18">
                  <c:v>16.187925882039004</c:v>
                </c:pt>
                <c:pt idx="19">
                  <c:v>17.169815162213915</c:v>
                </c:pt>
                <c:pt idx="20">
                  <c:v>-7.0814361715822054</c:v>
                </c:pt>
                <c:pt idx="21">
                  <c:v>27.673924261420332</c:v>
                </c:pt>
                <c:pt idx="22">
                  <c:v>3.6971802140904657</c:v>
                </c:pt>
                <c:pt idx="23">
                  <c:v>3.3674973906069727</c:v>
                </c:pt>
                <c:pt idx="24">
                  <c:v>2.5898309746282782</c:v>
                </c:pt>
                <c:pt idx="25">
                  <c:v>20.023829738990969</c:v>
                </c:pt>
                <c:pt idx="26">
                  <c:v>11.082855796327948</c:v>
                </c:pt>
                <c:pt idx="27">
                  <c:v>1.3068006590688626</c:v>
                </c:pt>
                <c:pt idx="28">
                  <c:v>19.230566822961727</c:v>
                </c:pt>
                <c:pt idx="29">
                  <c:v>6.0501731577792963</c:v>
                </c:pt>
                <c:pt idx="30">
                  <c:v>-9.9732100119821236</c:v>
                </c:pt>
                <c:pt idx="31">
                  <c:v>10.275404650982811</c:v>
                </c:pt>
                <c:pt idx="32">
                  <c:v>38.00099207045988</c:v>
                </c:pt>
                <c:pt idx="33">
                  <c:v>11.634070208076523</c:v>
                </c:pt>
                <c:pt idx="34">
                  <c:v>38.789947362979348</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תרשים'!$B$1:$AZ$1</c:f>
              <c:strCache>
                <c:ptCount val="51"/>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strCache>
            </c:strRef>
          </c:cat>
          <c:val>
            <c:numRef>
              <c:f>'חוב משקי בית - תרשים'!$B$2:$AZ$2</c:f>
              <c:numCache>
                <c:formatCode>0.0%</c:formatCode>
                <c:ptCount val="51"/>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2.1661878464944051E-2</c:v>
                </c:pt>
                <c:pt idx="42">
                  <c:v>2.1131456111167291E-2</c:v>
                </c:pt>
                <c:pt idx="43">
                  <c:v>3.3922226155848501E-2</c:v>
                </c:pt>
                <c:pt idx="44">
                  <c:v>2.785179282362793E-2</c:v>
                </c:pt>
                <c:pt idx="45">
                  <c:v>2.184533395277688E-3</c:v>
                </c:pt>
                <c:pt idx="46">
                  <c:v>-2.0901232988276397E-2</c:v>
                </c:pt>
                <c:pt idx="47">
                  <c:v>-4.0177585943496297E-2</c:v>
                </c:pt>
                <c:pt idx="48">
                  <c:v>-3.9903511443620698E-2</c:v>
                </c:pt>
                <c:pt idx="49">
                  <c:v>-1.1742685194270241E-2</c:v>
                </c:pt>
                <c:pt idx="50">
                  <c:v>3.023245876567815E-2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תרשים'!$B$1:$AZ$1</c:f>
              <c:strCache>
                <c:ptCount val="51"/>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strCache>
            </c:strRef>
          </c:cat>
          <c:val>
            <c:numRef>
              <c:f>'חוב משקי בית - תרשים'!$B$3:$AZ$3</c:f>
              <c:numCache>
                <c:formatCode>0.0%</c:formatCode>
                <c:ptCount val="51"/>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תרשים'!$B$1:$AZ$1</c:f>
              <c:strCache>
                <c:ptCount val="51"/>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strCache>
            </c:strRef>
          </c:cat>
          <c:val>
            <c:numRef>
              <c:f>'חוב משקי בית - תרשים'!$B$4:$AZ$4</c:f>
              <c:numCache>
                <c:formatCode>0.0%</c:formatCode>
                <c:ptCount val="51"/>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5.0780463474967119E-2</c:v>
                </c:pt>
                <c:pt idx="42">
                  <c:v>5.2437351809213606E-2</c:v>
                </c:pt>
                <c:pt idx="43">
                  <c:v>5.7932399851822192E-2</c:v>
                </c:pt>
                <c:pt idx="44">
                  <c:v>5.517008493355724E-2</c:v>
                </c:pt>
                <c:pt idx="45">
                  <c:v>5.2933288512069465E-2</c:v>
                </c:pt>
                <c:pt idx="46">
                  <c:v>4.0942359209131141E-2</c:v>
                </c:pt>
                <c:pt idx="47">
                  <c:v>3.6098185243077063E-2</c:v>
                </c:pt>
                <c:pt idx="48">
                  <c:v>3.9709392873788607E-2</c:v>
                </c:pt>
                <c:pt idx="49">
                  <c:v>5.0885361085974745E-2</c:v>
                </c:pt>
                <c:pt idx="50">
                  <c:v>8.0195963288492766E-2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171</xdr:col>
      <xdr:colOff>119063</xdr:colOff>
      <xdr:row>16</xdr:row>
      <xdr:rowOff>47624</xdr:rowOff>
    </xdr:from>
    <xdr:to>
      <xdr:col>184</xdr:col>
      <xdr:colOff>123826</xdr:colOff>
      <xdr:row>49</xdr:row>
      <xdr:rowOff>32970</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35" dataDxfId="433" headerRowBorderDxfId="434" tableBorderDxfId="432" dataCellStyle="Percent">
  <tableColumns count="13">
    <tableColumn id="1" name="אפיקי הגיוס" dataDxfId="431"/>
    <tableColumn id="2" name="אומדן שינוי כמותי, במהלך 2019" dataDxfId="430" dataCellStyle="Comma"/>
    <tableColumn id="3" name="אומדן שינוי כמותי, במהלך 2020" dataDxfId="429" dataCellStyle="Comma"/>
    <tableColumn id="4" name="אומדן שינוי כמותי,  מתחילת שנת 2021 ועד סוף Q2/2021" dataDxfId="428" dataCellStyle="Comma"/>
    <tableColumn id="5" name="אומדן שינוי כמותי, במהלך Q4/2020" dataDxfId="427" dataCellStyle="Comma"/>
    <tableColumn id="6" name="אומדן שינוי כמותי, במהלך Q1/2021" dataDxfId="426" dataCellStyle="Comma"/>
    <tableColumn id="7" name="אומדן שינוי כמותי, במהלך Q2/2021" dataDxfId="425" dataCellStyle="Comma"/>
    <tableColumn id="8" name="אומדן שינוי כמותי, במהלך 2019, %" dataDxfId="424" dataCellStyle="Percent"/>
    <tableColumn id="9" name="אומדן שינוי כמותי, במהלך 2020, %" dataDxfId="423" dataCellStyle="Percent"/>
    <tableColumn id="10" name="אומדן שינוי כמותי,  מתחילת שנת 2021 ועד סוף Q2/2021, %" dataDxfId="422" dataCellStyle="Percent"/>
    <tableColumn id="11" name="אומדן שינוי כמותי, במהלך Q4/2020, %" dataDxfId="421" dataCellStyle="Percent"/>
    <tableColumn id="12" name="אומדן שינוי כמותי, במהלך Q1/2021, %" dataDxfId="420" dataCellStyle="Percent"/>
    <tableColumn id="13" name="אומדן שינוי כמותי, במהלך Q2/2021, %" dataDxfId="41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18" dataDxfId="417" tableBorderDxfId="416" dataCellStyle="Comma">
  <tableColumns count="13">
    <tableColumn id="1" name="אפיקי הגיוס" dataDxfId="415"/>
    <tableColumn id="2" name="יתרה, 31/12/2019" dataDxfId="414" dataCellStyle="Comma"/>
    <tableColumn id="3" name="יתרה, 31/12/2020" dataDxfId="413" dataCellStyle="Comma"/>
    <tableColumn id="4" name="יתרה, 30/06/2021" dataDxfId="412" dataCellStyle="Comma"/>
    <tableColumn id="5" name="יתרה,  31/12/2020" dataDxfId="411" dataCellStyle="Comma"/>
    <tableColumn id="6" name="יתרה,  31/03/2021" dataDxfId="410" dataCellStyle="Comma"/>
    <tableColumn id="7" name="יתרה,  30/06/2021 " dataDxfId="409" dataCellStyle="Comma"/>
    <tableColumn id="8" name="שינוי ביתרה, 2019, %" dataDxfId="408" dataCellStyle="Percent"/>
    <tableColumn id="9" name="שינוי ביתרה, 2020, %" dataDxfId="407" dataCellStyle="Percent"/>
    <tableColumn id="10" name="שינוי ביתרה,  מתחילת שנת 2021 ועד סוף Q2/2021, %" dataDxfId="406" dataCellStyle="Percent"/>
    <tableColumn id="11" name="שינוי ביתרה, Q4/2020, %" dataDxfId="405" dataCellStyle="Percent"/>
    <tableColumn id="12" name="שינוי ביתרה, Q1/2021, %" dataDxfId="404" dataCellStyle="Percent"/>
    <tableColumn id="13" name="שינוי ביתרה, Q2/2021, %" dataDxfId="40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02" dataDxfId="401" tableBorderDxfId="400">
  <tableColumns count="8">
    <tableColumn id="1" name="30/06/2021" dataDxfId="399"/>
    <tableColumn id="2" name="צמוד מדד, מיליארדי ש&quot;ח" dataDxfId="398" dataCellStyle="Comma"/>
    <tableColumn id="3" name="מט&quot;ח, מיליארדי ש&quot;ח" dataDxfId="397" dataCellStyle="Comma"/>
    <tableColumn id="4" name="לא צמוד, מיליארדי ש&quot;ח" dataDxfId="396" dataCellStyle="Comma"/>
    <tableColumn id="5" name="סה&quot;כ, מיליארדי ש&quot;ח" dataDxfId="395" dataCellStyle="Percent"/>
    <tableColumn id="6" name="צמוד מדד, %" dataDxfId="394" dataCellStyle="Percent"/>
    <tableColumn id="7" name="מט&quot;ח, %" dataDxfId="393" dataCellStyle="Percent"/>
    <tableColumn id="8" name="לא צמוד, %" dataDxfId="392"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F7" totalsRowShown="0" headerRowDxfId="389" dataDxfId="388" tableBorderDxfId="387" headerRowCellStyle="Normal 5" dataCellStyle="Normal 5">
  <tableColumns count="32">
    <tableColumn id="1" name="מיליארדי ₪" dataDxfId="386" dataCellStyle="Normal 5"/>
    <tableColumn id="2" name="NIS billion" dataDxfId="385" dataCellStyle="Normal 5"/>
    <tableColumn id="3" name="Q1/2014" dataDxfId="384" dataCellStyle="Normal 5"/>
    <tableColumn id="4" name="Q2/2014" dataDxfId="383" dataCellStyle="Normal 5"/>
    <tableColumn id="5" name="Q3/2014" dataDxfId="382" dataCellStyle="Normal 5"/>
    <tableColumn id="6" name="Q4/2014" dataDxfId="381" dataCellStyle="Normal 5"/>
    <tableColumn id="7" name="Q1/2015" dataDxfId="380" dataCellStyle="Normal 5"/>
    <tableColumn id="8" name="Q2/2015" dataDxfId="379" dataCellStyle="Normal 5"/>
    <tableColumn id="9" name="Q3/2015" dataDxfId="378" dataCellStyle="Normal 5"/>
    <tableColumn id="10" name="Q4/2015" dataDxfId="377" dataCellStyle="Normal 5"/>
    <tableColumn id="11" name="Q1/2016" dataDxfId="376" dataCellStyle="Normal 5"/>
    <tableColumn id="12" name="Q2/2016" dataDxfId="375" dataCellStyle="Normal 5"/>
    <tableColumn id="13" name="Q3/2016" dataDxfId="374" dataCellStyle="Normal 5"/>
    <tableColumn id="14" name="Q4/2016" dataDxfId="373" dataCellStyle="Normal 5"/>
    <tableColumn id="15" name="Q1/2017" dataDxfId="372" dataCellStyle="Normal 5"/>
    <tableColumn id="16" name="Q2/2017" dataDxfId="371" dataCellStyle="Normal 5"/>
    <tableColumn id="17" name="Q3/2017" dataDxfId="370" dataCellStyle="Normal 5"/>
    <tableColumn id="18" name="Q4/2017" dataDxfId="369" dataCellStyle="Normal 5"/>
    <tableColumn id="19" name="Q1/2018" dataDxfId="368" dataCellStyle="Normal 5"/>
    <tableColumn id="20" name="Q2/2018" dataDxfId="367" dataCellStyle="Normal 5"/>
    <tableColumn id="21" name="Q3/2018" dataDxfId="366" dataCellStyle="Normal 5"/>
    <tableColumn id="23" name="Q4/2018" dataDxfId="365" dataCellStyle="Normal 5"/>
    <tableColumn id="22" name="Q1/2019" dataDxfId="364" dataCellStyle="Normal 5"/>
    <tableColumn id="24" name="Q2/2019" dataDxfId="363" dataCellStyle="Normal 5"/>
    <tableColumn id="25" name="Q3/2019" dataDxfId="362" dataCellStyle="Normal 5"/>
    <tableColumn id="26" name="Q4/2019" dataDxfId="361" dataCellStyle="Normal 5"/>
    <tableColumn id="27" name="Q1/2020" dataDxfId="360" dataCellStyle="Normal 5"/>
    <tableColumn id="28" name="Q2/2020" dataDxfId="359" dataCellStyle="Normal 5"/>
    <tableColumn id="29" name="Q3/2020" dataDxfId="358" dataCellStyle="Normal 5"/>
    <tableColumn id="30" name="Q4/2020" dataDxfId="357" dataCellStyle="Normal 5"/>
    <tableColumn id="31" name="Q1/2021" dataDxfId="356" dataCellStyle="Normal 5"/>
    <tableColumn id="32" name="Q2/2021" dataDxfId="355"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54" dataDxfId="352" headerRowBorderDxfId="353" tableBorderDxfId="351">
  <tableColumns count="10">
    <tableColumn id="1" name="החוב של משקי הבית" dataDxfId="350"/>
    <tableColumn id="4" name="יתרה, 31/12/2017" dataDxfId="349"/>
    <tableColumn id="5" name="יתרה, 31/12/2018" dataDxfId="348"/>
    <tableColumn id="6" name="יתרה, 31/12/2019" dataDxfId="347"/>
    <tableColumn id="7" name="יתרה, 31/12/2020" dataDxfId="346"/>
    <tableColumn id="8" name="יתרה,  31/12/2020" dataDxfId="345"/>
    <tableColumn id="9" name="יתרה,  31/03/2021" dataDxfId="344"/>
    <tableColumn id="10" name="יתרה,  30/06/2021" dataDxfId="343"/>
    <tableColumn id="11" name="שיעור השינוי מתחילת השנה" dataDxfId="342" dataCellStyle="Percent"/>
    <tableColumn id="12" name="שיעור השינוי ברביע האחרון2" dataDxfId="341"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V13" totalsRowShown="0" headerRowDxfId="340" dataDxfId="339">
  <tableColumns count="178">
    <tableColumn id="1" name="מיליוני ₪, סופי חודש" dataDxfId="338"/>
    <tableColumn id="2" name="New mortgage volume" dataDxfId="337"/>
    <tableColumn id="3" name="12-2006" dataDxfId="336"/>
    <tableColumn id="4" name="01-2007" dataDxfId="335"/>
    <tableColumn id="5" name="02-2007" dataDxfId="334"/>
    <tableColumn id="6" name="03-2007" dataDxfId="333"/>
    <tableColumn id="7" name="04-2007" dataDxfId="332"/>
    <tableColumn id="8" name="05-2007" dataDxfId="331"/>
    <tableColumn id="9" name="06-2007" dataDxfId="330"/>
    <tableColumn id="10" name="07-2007" dataDxfId="329"/>
    <tableColumn id="11" name="08-2007" dataDxfId="328"/>
    <tableColumn id="12" name="09-2007" dataDxfId="327"/>
    <tableColumn id="13" name="10-2007" dataDxfId="326"/>
    <tableColumn id="14" name="11-2007" dataDxfId="325"/>
    <tableColumn id="15" name="12-2007" dataDxfId="324"/>
    <tableColumn id="16" name="01-2008" dataDxfId="323"/>
    <tableColumn id="17" name="02-2008" dataDxfId="322"/>
    <tableColumn id="18" name="03-2008" dataDxfId="321"/>
    <tableColumn id="19" name="04-2008" dataDxfId="320"/>
    <tableColumn id="20" name="05-2008" dataDxfId="319"/>
    <tableColumn id="21" name="06-2008" dataDxfId="318"/>
    <tableColumn id="22" name="07-2008" dataDxfId="317"/>
    <tableColumn id="23" name="08-2008" dataDxfId="316"/>
    <tableColumn id="24" name="09-2008" dataDxfId="315"/>
    <tableColumn id="25" name="10-2008" dataDxfId="314"/>
    <tableColumn id="26" name="11-2008" dataDxfId="313"/>
    <tableColumn id="27" name="12-2008" dataDxfId="312"/>
    <tableColumn id="28" name="01-2009" dataDxfId="311"/>
    <tableColumn id="29" name="02-2009" dataDxfId="310"/>
    <tableColumn id="30" name="03-2009" dataDxfId="309"/>
    <tableColumn id="31" name="04-2009" dataDxfId="308"/>
    <tableColumn id="32" name="05-2009" dataDxfId="307"/>
    <tableColumn id="33" name="06-2009" dataDxfId="306"/>
    <tableColumn id="34" name="07-2009" dataDxfId="305"/>
    <tableColumn id="35" name="08-2009" dataDxfId="304"/>
    <tableColumn id="36" name="09-2009" dataDxfId="303"/>
    <tableColumn id="37" name="10-2009" dataDxfId="302"/>
    <tableColumn id="38" name="11-2009" dataDxfId="301"/>
    <tableColumn id="39" name="12-2009" dataDxfId="300"/>
    <tableColumn id="40" name="01-2010" dataDxfId="299"/>
    <tableColumn id="41" name="02-2010" dataDxfId="298"/>
    <tableColumn id="42" name="03-2010" dataDxfId="297"/>
    <tableColumn id="43" name="04-2010" dataDxfId="296"/>
    <tableColumn id="44" name="05-2010" dataDxfId="295"/>
    <tableColumn id="45" name="06-2010" dataDxfId="294"/>
    <tableColumn id="46" name="07-2010" dataDxfId="293"/>
    <tableColumn id="47" name="08-2010" dataDxfId="292"/>
    <tableColumn id="48" name="09-2010" dataDxfId="291"/>
    <tableColumn id="49" name="10-2010" dataDxfId="290"/>
    <tableColumn id="50" name="11-2010" dataDxfId="289"/>
    <tableColumn id="51" name="12-2010" dataDxfId="288"/>
    <tableColumn id="52" name="01-2011" dataDxfId="287"/>
    <tableColumn id="53" name="02-2011" dataDxfId="286"/>
    <tableColumn id="54" name="03-2011" dataDxfId="285"/>
    <tableColumn id="55" name="04-2011" dataDxfId="284"/>
    <tableColumn id="56" name="05-2011" dataDxfId="283"/>
    <tableColumn id="57" name="06-2011" dataDxfId="282"/>
    <tableColumn id="58" name="07-2011" dataDxfId="281"/>
    <tableColumn id="59" name="08-2011" dataDxfId="280"/>
    <tableColumn id="60" name="09-2011" dataDxfId="279"/>
    <tableColumn id="61" name="10-2011" dataDxfId="278"/>
    <tableColumn id="62" name="11-2011" dataDxfId="277"/>
    <tableColumn id="63" name="12-2011" dataDxfId="276"/>
    <tableColumn id="64" name="01-2012" dataDxfId="275"/>
    <tableColumn id="65" name="02-2012" dataDxfId="274"/>
    <tableColumn id="66" name="03-2012" dataDxfId="273"/>
    <tableColumn id="67" name="04-2012" dataDxfId="272"/>
    <tableColumn id="68" name="05-2012" dataDxfId="271"/>
    <tableColumn id="69" name="06-2012" dataDxfId="270"/>
    <tableColumn id="70" name="07-2012" dataDxfId="269"/>
    <tableColumn id="71" name="08-2012" dataDxfId="268"/>
    <tableColumn id="72" name="09-2012" dataDxfId="267"/>
    <tableColumn id="73" name="10-2012" dataDxfId="266"/>
    <tableColumn id="74" name="11-2012" dataDxfId="265"/>
    <tableColumn id="75" name="12-2012" dataDxfId="264"/>
    <tableColumn id="76" name="01-2013" dataDxfId="263"/>
    <tableColumn id="77" name="02-2013" dataDxfId="262"/>
    <tableColumn id="78" name="03-2013" dataDxfId="261"/>
    <tableColumn id="79" name="04-2013" dataDxfId="260"/>
    <tableColumn id="80" name="05-2013" dataDxfId="259"/>
    <tableColumn id="81" name="06-2013" dataDxfId="258"/>
    <tableColumn id="82" name="07-2013" dataDxfId="257"/>
    <tableColumn id="83" name="08-2013" dataDxfId="256"/>
    <tableColumn id="84" name="09-2013" dataDxfId="255"/>
    <tableColumn id="85" name="10-2013" dataDxfId="254"/>
    <tableColumn id="86" name="11-2013" dataDxfId="253"/>
    <tableColumn id="87" name="12-2013" dataDxfId="252"/>
    <tableColumn id="88" name="01-2014" dataDxfId="251"/>
    <tableColumn id="89" name="02-2014" dataDxfId="250"/>
    <tableColumn id="90" name="03-2014" dataDxfId="249"/>
    <tableColumn id="91" name="04-2014" dataDxfId="248"/>
    <tableColumn id="92" name="05-2014" dataDxfId="247"/>
    <tableColumn id="93" name="06-2014" dataDxfId="246"/>
    <tableColumn id="94" name="07-2014" dataDxfId="245"/>
    <tableColumn id="95" name="08-2014" dataDxfId="244"/>
    <tableColumn id="96" name="09-2014" dataDxfId="243"/>
    <tableColumn id="97" name="10-2014" dataDxfId="242"/>
    <tableColumn id="98" name="11-2014" dataDxfId="241"/>
    <tableColumn id="99" name="12-2014" dataDxfId="240"/>
    <tableColumn id="100" name="01-2015" dataDxfId="239"/>
    <tableColumn id="101" name="02-2015" dataDxfId="238"/>
    <tableColumn id="102" name="03-2015" dataDxfId="237"/>
    <tableColumn id="103" name="04-2015" dataDxfId="236"/>
    <tableColumn id="104" name="05-2015" dataDxfId="235"/>
    <tableColumn id="105" name="06-2015" dataDxfId="234"/>
    <tableColumn id="106" name="07-2015" dataDxfId="233"/>
    <tableColumn id="107" name="08-2015" dataDxfId="232"/>
    <tableColumn id="108" name="09-2015" dataDxfId="231"/>
    <tableColumn id="109" name="10-2015" dataDxfId="230"/>
    <tableColumn id="110" name="11-2015" dataDxfId="229"/>
    <tableColumn id="111" name="12-2015" dataDxfId="228"/>
    <tableColumn id="112" name="01-2016" dataDxfId="227"/>
    <tableColumn id="113" name="02-2016" dataDxfId="226"/>
    <tableColumn id="114" name="03-2016" dataDxfId="225"/>
    <tableColumn id="115" name="04-2016" dataDxfId="224"/>
    <tableColumn id="116" name="05-2016" dataDxfId="223"/>
    <tableColumn id="117" name="06-2016" dataDxfId="222"/>
    <tableColumn id="118" name="07-2016" dataDxfId="221"/>
    <tableColumn id="119" name="08-2016" dataDxfId="220"/>
    <tableColumn id="120" name="09-2016" dataDxfId="219"/>
    <tableColumn id="121" name="10-2016" dataDxfId="218"/>
    <tableColumn id="122" name="11-2016" dataDxfId="217"/>
    <tableColumn id="123" name="12-2016" dataDxfId="216"/>
    <tableColumn id="124" name="01-2017" dataDxfId="215"/>
    <tableColumn id="125" name="02-2017" dataDxfId="214"/>
    <tableColumn id="126" name="03-2017" dataDxfId="213"/>
    <tableColumn id="127" name="04-2017" dataDxfId="212"/>
    <tableColumn id="128" name="05-2017" dataDxfId="211"/>
    <tableColumn id="129" name="06-2017" dataDxfId="210"/>
    <tableColumn id="130" name="07-2017" dataDxfId="209"/>
    <tableColumn id="131" name="08-2017" dataDxfId="208"/>
    <tableColumn id="132" name="09-2017" dataDxfId="207"/>
    <tableColumn id="133" name="10-2017" dataDxfId="206"/>
    <tableColumn id="134" name="11-2017" dataDxfId="205"/>
    <tableColumn id="135" name="12-2017" dataDxfId="204"/>
    <tableColumn id="136" name="01-2018" dataDxfId="203"/>
    <tableColumn id="137" name="02-2018" dataDxfId="202"/>
    <tableColumn id="138" name="03-2018" dataDxfId="201"/>
    <tableColumn id="139" name="04-2018" dataDxfId="200"/>
    <tableColumn id="140" name="05-2018" dataDxfId="199"/>
    <tableColumn id="141" name="06-2018" dataDxfId="198"/>
    <tableColumn id="142" name="07-2018" dataDxfId="197"/>
    <tableColumn id="143" name="08-2018" dataDxfId="196"/>
    <tableColumn id="144" name="09-2018" dataDxfId="195"/>
    <tableColumn id="145" name="10-2018" dataDxfId="194"/>
    <tableColumn id="146" name="11-2018" dataDxfId="193"/>
    <tableColumn id="147" name="12-2018" dataDxfId="192"/>
    <tableColumn id="148" name="01-2019" dataDxfId="191"/>
    <tableColumn id="149" name="02-2019" dataDxfId="190"/>
    <tableColumn id="150" name="03-2019" dataDxfId="189"/>
    <tableColumn id="151" name="04-2019" dataDxfId="188"/>
    <tableColumn id="152" name="05-2019" dataDxfId="187"/>
    <tableColumn id="153" name="06-2019" dataDxfId="186"/>
    <tableColumn id="154" name="07-2019" dataDxfId="185"/>
    <tableColumn id="155" name="08-2019" dataDxfId="184"/>
    <tableColumn id="156" name="09-2019" dataDxfId="183"/>
    <tableColumn id="157" name="10-2019" dataDxfId="182"/>
    <tableColumn id="158" name="11-2019" dataDxfId="181"/>
    <tableColumn id="159" name="12-2019" dataDxfId="180"/>
    <tableColumn id="160" name="01-2020" dataDxfId="179"/>
    <tableColumn id="161" name="02-2020" dataDxfId="178"/>
    <tableColumn id="162" name="03-2020" dataDxfId="177"/>
    <tableColumn id="163" name="04-2020" dataDxfId="176"/>
    <tableColumn id="164" name="05-2020" dataDxfId="175"/>
    <tableColumn id="165" name="06-2020" dataDxfId="174"/>
    <tableColumn id="166" name="07-2020" dataDxfId="173"/>
    <tableColumn id="167" name="08-2020" dataDxfId="172"/>
    <tableColumn id="168" name="09-2020" dataDxfId="171"/>
    <tableColumn id="169" name="10-2020" dataDxfId="170"/>
    <tableColumn id="170" name="11-2020" dataDxfId="169"/>
    <tableColumn id="171" name="12-2020" dataDxfId="168"/>
    <tableColumn id="172" name="01-2021" dataDxfId="167"/>
    <tableColumn id="173" name="02-2021" dataDxfId="166"/>
    <tableColumn id="174" name="03-2021" dataDxfId="165"/>
    <tableColumn id="175" name="04-2021" dataDxfId="164"/>
    <tableColumn id="176" name="05-2021" dataDxfId="163"/>
    <tableColumn id="177" name="06-2021" dataDxfId="162"/>
    <tableColumn id="178" name="07-2021" dataDxfId="161"/>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30" totalsRowShown="0" headerRowDxfId="160" dataDxfId="159">
  <tableColumns count="3">
    <tableColumn id="1" name="חודש" dataDxfId="158"/>
    <tableColumn id="2" name="המרווח בין אג&quot;ח חברות צמוד (תל בונד 60) לאג&quot;ח ממשלתי צמוד " dataDxfId="157"/>
    <tableColumn id="3" name="המקור: הבורסה לני&quot;ע ועיבודי בנק ישראל." dataDxfId="156"/>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H4" totalsRowShown="0" headerRowDxfId="154" dataDxfId="152" headerRowBorderDxfId="153" tableBorderDxfId="151" dataCellStyle="Percent">
  <tableColumns count="60">
    <tableColumn id="1" name="הנתון באנגלית" dataDxfId="150" dataCellStyle="Percent"/>
    <tableColumn id="2" name="הנתון" dataDxfId="149"/>
    <tableColumn id="3" name="03-2007" dataDxfId="148" dataCellStyle="Percent"/>
    <tableColumn id="4" name="06-2007" dataDxfId="147" dataCellStyle="Percent"/>
    <tableColumn id="5" name="09-2007" dataDxfId="146" dataCellStyle="Percent"/>
    <tableColumn id="6" name="12-2007" dataDxfId="145" dataCellStyle="Percent"/>
    <tableColumn id="7" name="03-2008" dataDxfId="144" dataCellStyle="Percent"/>
    <tableColumn id="8" name="06-2008" dataDxfId="143" dataCellStyle="Percent"/>
    <tableColumn id="9" name="09-2008" dataDxfId="142" dataCellStyle="Percent"/>
    <tableColumn id="10" name="12-2008" dataDxfId="141" dataCellStyle="Percent"/>
    <tableColumn id="11" name="03-2009" dataDxfId="140" dataCellStyle="Percent"/>
    <tableColumn id="12" name="06-2009" dataDxfId="139" dataCellStyle="Percent"/>
    <tableColumn id="13" name="09-2009" dataDxfId="138" dataCellStyle="Percent"/>
    <tableColumn id="14" name="12-2009" dataDxfId="137" dataCellStyle="Percent"/>
    <tableColumn id="15" name="03-2010" dataDxfId="136" dataCellStyle="Percent"/>
    <tableColumn id="16" name="06-2010" dataDxfId="135" dataCellStyle="Percent"/>
    <tableColumn id="17" name="09-2010" dataDxfId="134" dataCellStyle="Percent"/>
    <tableColumn id="18" name="12-2010" dataDxfId="133" dataCellStyle="Percent"/>
    <tableColumn id="19" name="03-2011" dataDxfId="132" dataCellStyle="Percent"/>
    <tableColumn id="20" name="06-2011" dataDxfId="131" dataCellStyle="Percent"/>
    <tableColumn id="21" name="09-2011" dataDxfId="130" dataCellStyle="Percent"/>
    <tableColumn id="22" name="12-2011" dataDxfId="129" dataCellStyle="Percent"/>
    <tableColumn id="23" name="03-2012" dataDxfId="128" dataCellStyle="Percent"/>
    <tableColumn id="24" name="06-2012" dataDxfId="127" dataCellStyle="Percent"/>
    <tableColumn id="25" name="09-2012" dataDxfId="126" dataCellStyle="Percent"/>
    <tableColumn id="26" name="12-2012" dataDxfId="125" dataCellStyle="Percent"/>
    <tableColumn id="27" name="03-2013" dataDxfId="124" dataCellStyle="Percent"/>
    <tableColumn id="28" name="06-2013" dataDxfId="123" dataCellStyle="Percent"/>
    <tableColumn id="29" name="09-2013" dataDxfId="122" dataCellStyle="Percent"/>
    <tableColumn id="30" name="12-2013" dataDxfId="121" dataCellStyle="Percent"/>
    <tableColumn id="31" name="03-2014" dataDxfId="120" dataCellStyle="Percent"/>
    <tableColumn id="32" name="06-2014" dataDxfId="119" dataCellStyle="Percent"/>
    <tableColumn id="33" name="09-2014" dataDxfId="118" dataCellStyle="Percent"/>
    <tableColumn id="34" name="12-2014" dataDxfId="117" dataCellStyle="Percent"/>
    <tableColumn id="35" name="03-2015" dataDxfId="116" dataCellStyle="Percent"/>
    <tableColumn id="36" name="06-2015" dataDxfId="115" dataCellStyle="Percent"/>
    <tableColumn id="37" name="09-2015" dataDxfId="114" dataCellStyle="Percent"/>
    <tableColumn id="38" name="12-2015" dataDxfId="113" dataCellStyle="Percent"/>
    <tableColumn id="39" name="03-2016" dataDxfId="112" dataCellStyle="Percent"/>
    <tableColumn id="40" name="06-2016" dataDxfId="111" dataCellStyle="Percent"/>
    <tableColumn id="41" name="09-2016" dataDxfId="110" dataCellStyle="Percent"/>
    <tableColumn id="42" name="12-2016" dataDxfId="109" dataCellStyle="Percent"/>
    <tableColumn id="43" name="03-2017" dataDxfId="108" dataCellStyle="Percent"/>
    <tableColumn id="44" name="06-2017" dataDxfId="107" dataCellStyle="Percent"/>
    <tableColumn id="45" name="09-2017" dataDxfId="106" dataCellStyle="Percent"/>
    <tableColumn id="46" name="12-2017" dataDxfId="105" dataCellStyle="Percent"/>
    <tableColumn id="47" name="03-2018" dataDxfId="104" dataCellStyle="Percent"/>
    <tableColumn id="48" name="06-2018" dataDxfId="103" dataCellStyle="Percent"/>
    <tableColumn id="49" name="09-2018" dataDxfId="102" dataCellStyle="Percent"/>
    <tableColumn id="50" name="12-2018" dataDxfId="101" dataCellStyle="Percent"/>
    <tableColumn id="51" name="03-2019" dataDxfId="100" dataCellStyle="Percent"/>
    <tableColumn id="52" name="06-2019" dataDxfId="99" dataCellStyle="Percent"/>
    <tableColumn id="53" name="09-2019" dataDxfId="98" dataCellStyle="Percent"/>
    <tableColumn id="54" name="12-2019" dataDxfId="97" dataCellStyle="Percent"/>
    <tableColumn id="55" name="03-2020" dataDxfId="96" dataCellStyle="Percent"/>
    <tableColumn id="56" name="06-2020" dataDxfId="95" dataCellStyle="Percent"/>
    <tableColumn id="57" name="09-2020" dataDxfId="94" dataCellStyle="Percent"/>
    <tableColumn id="58" name="12-2020" dataDxfId="93" dataCellStyle="Percent"/>
    <tableColumn id="59" name="03-2021" dataDxfId="92" dataCellStyle="Percent"/>
    <tableColumn id="60" name="06-2021" dataDxfId="91"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J6" totalsRowShown="0" headerRowDxfId="89" headerRowCellStyle="Normal 3" dataCellStyle="Normal 3">
  <tableColumns count="36">
    <tableColumn id="1" name=" " dataCellStyle="Normal 3"/>
    <tableColumn id="2" name="Q4/2012" dataDxfId="88" dataCellStyle="Normal 3"/>
    <tableColumn id="3" name="Q1/2013" dataDxfId="87" dataCellStyle="Normal 3"/>
    <tableColumn id="4" name="Q2/2013" dataDxfId="86" dataCellStyle="Normal 3"/>
    <tableColumn id="5" name="Q3/2013" dataDxfId="85" dataCellStyle="Normal 3"/>
    <tableColumn id="6" name="Q4/2013" dataDxfId="84" dataCellStyle="Normal 3"/>
    <tableColumn id="7" name="Q1/2014" dataDxfId="83" dataCellStyle="Normal 3"/>
    <tableColumn id="8" name="Q2/2014" dataDxfId="82" dataCellStyle="Normal 3"/>
    <tableColumn id="9" name="Q3/2014" dataDxfId="81" dataCellStyle="Normal 3"/>
    <tableColumn id="10" name="Q4/2014" dataDxfId="80" dataCellStyle="Normal 3"/>
    <tableColumn id="11" name="Q1/2015" dataDxfId="79" dataCellStyle="Normal 3"/>
    <tableColumn id="12" name="Q2/2015" dataDxfId="78" dataCellStyle="Normal 3"/>
    <tableColumn id="13" name="Q3/2015" dataDxfId="77" dataCellStyle="Normal 3"/>
    <tableColumn id="14" name="Q4/2015" dataDxfId="76" dataCellStyle="Normal 3"/>
    <tableColumn id="15" name="Q1/2016" dataDxfId="75" dataCellStyle="Normal 3"/>
    <tableColumn id="16" name="Q2/2016" dataDxfId="74" dataCellStyle="Normal 3"/>
    <tableColumn id="17" name="Q3/2016" dataDxfId="73" dataCellStyle="Normal 3"/>
    <tableColumn id="18" name="Q4/2016" dataDxfId="72" dataCellStyle="Normal 3"/>
    <tableColumn id="19" name="Q1/2017" dataDxfId="71" dataCellStyle="Normal 3"/>
    <tableColumn id="20" name="Q2/2017" dataDxfId="70" dataCellStyle="Normal 3"/>
    <tableColumn id="22" name="Q3/2017" dataDxfId="69" dataCellStyle="Normal 3"/>
    <tableColumn id="21" name="Q4/2017" dataDxfId="68" dataCellStyle="Normal 3"/>
    <tableColumn id="23" name="Q1/2018" dataDxfId="67" dataCellStyle="Normal 3"/>
    <tableColumn id="24" name="Q2/2018" dataDxfId="66" dataCellStyle="Normal 3"/>
    <tableColumn id="25" name="Q3/2018" dataDxfId="65" dataCellStyle="Normal 3"/>
    <tableColumn id="26" name="Q4/2018" dataDxfId="64" dataCellStyle="Normal 3"/>
    <tableColumn id="27" name="Q1/2019" dataDxfId="63" dataCellStyle="Normal 3"/>
    <tableColumn id="28" name="Q2/2019" dataDxfId="62" dataCellStyle="Normal 3"/>
    <tableColumn id="29" name="Q3/2019" dataDxfId="61" dataCellStyle="Normal 3"/>
    <tableColumn id="30" name="Q4/2019" dataDxfId="60" dataCellStyle="Normal 3"/>
    <tableColumn id="31" name="Q1/2020" dataDxfId="59" dataCellStyle="Normal 3"/>
    <tableColumn id="32" name="Q2/2020" dataDxfId="58" dataCellStyle="Normal 3"/>
    <tableColumn id="33" name="Q3/2020" dataDxfId="57" dataCellStyle="Normal 3"/>
    <tableColumn id="34" name="Q4/2020" dataDxfId="56" dataCellStyle="Normal 3"/>
    <tableColumn id="35" name="Q1/2021" dataDxfId="55" dataCellStyle="Normal 3"/>
    <tableColumn id="36" name="Q2/2021" dataDxfId="54"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Z4" totalsRowShown="0" headerRowDxfId="53" dataDxfId="52" headerRowCellStyle="Normal 4" dataCellStyle="Percent 3">
  <tableColumns count="52">
    <tableColumn id="1" name=" " dataDxfId="51" dataCellStyle="Normal 4"/>
    <tableColumn id="2" name="12-2008" dataDxfId="50" dataCellStyle="Percent 3"/>
    <tableColumn id="3" name="03-2009" dataDxfId="49" dataCellStyle="Percent 3"/>
    <tableColumn id="4" name="06-2009" dataDxfId="48" dataCellStyle="Percent 3"/>
    <tableColumn id="5" name="09-2009" dataDxfId="47" dataCellStyle="Percent 3"/>
    <tableColumn id="6" name="12-2009" dataDxfId="46" dataCellStyle="Percent 3"/>
    <tableColumn id="7" name="03-2010" dataDxfId="45" dataCellStyle="Percent 3"/>
    <tableColumn id="8" name="06-2010" dataDxfId="44" dataCellStyle="Percent 3"/>
    <tableColumn id="9" name="09-2010" dataDxfId="43" dataCellStyle="Percent 3"/>
    <tableColumn id="10" name="12-2010" dataDxfId="42" dataCellStyle="Percent 3"/>
    <tableColumn id="11" name="03-2011" dataDxfId="41" dataCellStyle="Percent 3"/>
    <tableColumn id="12" name="06-2011" dataDxfId="40" dataCellStyle="Percent 3"/>
    <tableColumn id="13" name="09-2011" dataDxfId="39" dataCellStyle="Percent 3"/>
    <tableColumn id="14" name="12-2011" dataDxfId="38" dataCellStyle="Percent 3"/>
    <tableColumn id="15" name="03-2012" dataDxfId="37" dataCellStyle="Percent 3"/>
    <tableColumn id="16" name="06-2012" dataDxfId="36" dataCellStyle="Percent 3"/>
    <tableColumn id="17" name="09-2012" dataDxfId="35" dataCellStyle="Percent 3"/>
    <tableColumn id="18" name="12-2012" dataDxfId="34" dataCellStyle="Percent 3"/>
    <tableColumn id="19" name="03-2013" dataDxfId="33" dataCellStyle="Percent 3"/>
    <tableColumn id="20" name="06-2013" dataDxfId="32" dataCellStyle="Percent 3"/>
    <tableColumn id="21" name="09-2013" dataDxfId="31" dataCellStyle="Percent 3"/>
    <tableColumn id="22" name="12-2013" dataDxfId="30" dataCellStyle="Percent 3"/>
    <tableColumn id="23" name="03-2014" dataDxfId="29" dataCellStyle="Percent 3"/>
    <tableColumn id="24" name="06-2014" dataDxfId="28" dataCellStyle="Percent 3"/>
    <tableColumn id="25" name="09-2014" dataDxfId="27" dataCellStyle="Percent 3"/>
    <tableColumn id="26" name="12-2014" dataDxfId="26" dataCellStyle="Percent 3"/>
    <tableColumn id="27" name="03-2015" dataDxfId="25" dataCellStyle="Percent 3"/>
    <tableColumn id="28" name="06-2015" dataDxfId="24" dataCellStyle="Percent 3"/>
    <tableColumn id="29" name="09-2015" dataDxfId="23" dataCellStyle="Percent 3"/>
    <tableColumn id="30" name="12-2015" dataDxfId="22" dataCellStyle="Percent 3"/>
    <tableColumn id="31" name="03-2016" dataDxfId="21" dataCellStyle="Percent 3"/>
    <tableColumn id="32" name="06-2016" dataDxfId="20" dataCellStyle="Percent 3"/>
    <tableColumn id="33" name="09-2016" dataDxfId="19" dataCellStyle="Percent 3"/>
    <tableColumn id="34" name="12-2016" dataDxfId="18" dataCellStyle="Percent 3"/>
    <tableColumn id="35" name="03-2017" dataDxfId="17" dataCellStyle="Percent 3"/>
    <tableColumn id="36" name="06-2017" dataDxfId="16" dataCellStyle="Percent 3"/>
    <tableColumn id="37" name="09-2017" dataDxfId="15" dataCellStyle="Percent 3"/>
    <tableColumn id="38" name="12-2017" dataDxfId="14" dataCellStyle="Percent 3"/>
    <tableColumn id="39" name="03-2018" dataDxfId="13" dataCellStyle="Percent 3"/>
    <tableColumn id="40" name="06-2018" dataDxfId="12" dataCellStyle="Percent 3"/>
    <tableColumn id="41" name="09-2018" dataDxfId="11" dataCellStyle="Percent 3"/>
    <tableColumn id="42" name="12-2018" dataDxfId="10" dataCellStyle="Percent 3"/>
    <tableColumn id="43" name="03-2019" dataDxfId="9" dataCellStyle="Percent 3"/>
    <tableColumn id="44" name="06-2019" dataDxfId="8" dataCellStyle="Percent 3"/>
    <tableColumn id="45" name="09-2019" dataDxfId="7" dataCellStyle="Percent 3"/>
    <tableColumn id="46" name="12-2019" dataDxfId="6" dataCellStyle="Percent 3"/>
    <tableColumn id="47" name="03-2020" dataDxfId="5" dataCellStyle="Percent 3"/>
    <tableColumn id="48" name="06-2020" dataDxfId="4" dataCellStyle="Percent 3"/>
    <tableColumn id="49" name="09-2020" dataDxfId="3" dataCellStyle="Percent 3"/>
    <tableColumn id="50" name="12-2020" dataDxfId="2" dataCellStyle="Percent 3"/>
    <tableColumn id="51" name="03-2021" dataDxfId="1" dataCellStyle="Percent 3"/>
    <tableColumn id="52" name="06-2021"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zoomScale="70" zoomScaleNormal="70" zoomScaleSheetLayoutView="40" workbookViewId="0">
      <selection activeCell="H22" sqref="H22"/>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290</v>
      </c>
      <c r="D4" s="92" t="s">
        <v>313</v>
      </c>
      <c r="E4" s="93" t="s">
        <v>336</v>
      </c>
      <c r="F4" s="92" t="s">
        <v>319</v>
      </c>
      <c r="G4" s="92" t="s">
        <v>329</v>
      </c>
      <c r="H4" s="94" t="s">
        <v>337</v>
      </c>
      <c r="I4" s="95" t="s">
        <v>291</v>
      </c>
      <c r="J4" s="95" t="s">
        <v>314</v>
      </c>
      <c r="K4" s="95" t="s">
        <v>338</v>
      </c>
      <c r="L4" s="96" t="s">
        <v>315</v>
      </c>
      <c r="M4" s="96" t="s">
        <v>323</v>
      </c>
      <c r="N4" s="96" t="s">
        <v>339</v>
      </c>
      <c r="P4" s="12"/>
    </row>
    <row r="5" spans="2:16" ht="16.5" thickTop="1" x14ac:dyDescent="0.25">
      <c r="B5" s="62" t="s">
        <v>193</v>
      </c>
      <c r="C5" s="97">
        <v>458.85109393732006</v>
      </c>
      <c r="D5" s="98">
        <v>488.89635411556389</v>
      </c>
      <c r="E5" s="99">
        <v>517.01161972965315</v>
      </c>
      <c r="F5" s="98">
        <v>488.89635411556389</v>
      </c>
      <c r="G5" s="98">
        <v>497.9982805300794</v>
      </c>
      <c r="H5" s="100">
        <v>517.01161972965315</v>
      </c>
      <c r="I5" s="101">
        <v>4.6924987118299066E-2</v>
      </c>
      <c r="J5" s="102">
        <v>6.547932559216707E-2</v>
      </c>
      <c r="K5" s="103">
        <v>5.7507619718193848E-2</v>
      </c>
      <c r="L5" s="102">
        <v>4.4778186454337288E-2</v>
      </c>
      <c r="M5" s="102">
        <v>1.8617292474969016E-2</v>
      </c>
      <c r="N5" s="102">
        <v>3.8179527807476799E-2</v>
      </c>
      <c r="O5" s="13"/>
    </row>
    <row r="6" spans="2:16" ht="15.75" x14ac:dyDescent="0.25">
      <c r="B6" s="63" t="s">
        <v>30</v>
      </c>
      <c r="C6" s="97">
        <v>204.64411460297234</v>
      </c>
      <c r="D6" s="98">
        <v>212.37275458264554</v>
      </c>
      <c r="E6" s="99">
        <v>217.01754685360618</v>
      </c>
      <c r="F6" s="98">
        <v>212.37275458264554</v>
      </c>
      <c r="G6" s="98">
        <v>213.69395876947033</v>
      </c>
      <c r="H6" s="100">
        <v>217.01754685360618</v>
      </c>
      <c r="I6" s="101">
        <v>1.4414225091052835E-3</v>
      </c>
      <c r="J6" s="102">
        <v>3.7766246025044303E-2</v>
      </c>
      <c r="K6" s="104">
        <v>2.1870942344222044E-2</v>
      </c>
      <c r="L6" s="102">
        <v>1.9529352148004442E-3</v>
      </c>
      <c r="M6" s="102">
        <v>6.2211567082661734E-3</v>
      </c>
      <c r="N6" s="102">
        <v>1.5553027812645226E-2</v>
      </c>
    </row>
    <row r="7" spans="2:16" ht="18.75" x14ac:dyDescent="0.25">
      <c r="B7" s="63" t="s">
        <v>34</v>
      </c>
      <c r="C7" s="97">
        <v>115.78733562979873</v>
      </c>
      <c r="D7" s="98">
        <v>112.08618798535026</v>
      </c>
      <c r="E7" s="99">
        <v>112.94504597807975</v>
      </c>
      <c r="F7" s="98">
        <v>112.08618798535026</v>
      </c>
      <c r="G7" s="98">
        <v>113.74761479449589</v>
      </c>
      <c r="H7" s="100">
        <v>112.94504597807975</v>
      </c>
      <c r="I7" s="101">
        <v>7.962477690413361E-2</v>
      </c>
      <c r="J7" s="102">
        <v>-3.1965047164415061E-2</v>
      </c>
      <c r="K7" s="104">
        <v>7.6624783853094236E-3</v>
      </c>
      <c r="L7" s="102">
        <v>2.6802943867455964E-2</v>
      </c>
      <c r="M7" s="102">
        <v>1.4822761296537035E-2</v>
      </c>
      <c r="N7" s="102">
        <v>-7.0556979842268941E-3</v>
      </c>
    </row>
    <row r="8" spans="2:16" ht="15.75" x14ac:dyDescent="0.25">
      <c r="B8" s="266" t="s">
        <v>296</v>
      </c>
      <c r="C8" s="97">
        <v>86.707344761676097</v>
      </c>
      <c r="D8" s="98">
        <v>86.292508852082193</v>
      </c>
      <c r="E8" s="99">
        <v>86.150253284203828</v>
      </c>
      <c r="F8" s="98">
        <v>86.292508852082193</v>
      </c>
      <c r="G8" s="98">
        <v>87.133253521637755</v>
      </c>
      <c r="H8" s="100">
        <v>86.150253284203828</v>
      </c>
      <c r="I8" s="101">
        <v>0.1117081686862218</v>
      </c>
      <c r="J8" s="102">
        <v>-4.7843226053585486E-3</v>
      </c>
      <c r="K8" s="104">
        <v>-1.6485274303730257E-3</v>
      </c>
      <c r="L8" s="102">
        <v>5.7477226054084563E-2</v>
      </c>
      <c r="M8" s="102">
        <v>9.7429624047287167E-3</v>
      </c>
      <c r="N8" s="102">
        <v>-1.1281573884875273E-2</v>
      </c>
    </row>
    <row r="9" spans="2:16" ht="18.75" x14ac:dyDescent="0.25">
      <c r="B9" s="63" t="s">
        <v>35</v>
      </c>
      <c r="C9" s="97">
        <v>176.83150816</v>
      </c>
      <c r="D9" s="98">
        <v>168.09732464999999</v>
      </c>
      <c r="E9" s="99">
        <v>187.52266979999996</v>
      </c>
      <c r="F9" s="98">
        <v>168.09732464999999</v>
      </c>
      <c r="G9" s="98">
        <v>175.02177898799999</v>
      </c>
      <c r="H9" s="100">
        <v>187.52266979999996</v>
      </c>
      <c r="I9" s="101">
        <v>1.3145609973814754E-2</v>
      </c>
      <c r="J9" s="102">
        <v>-4.9392687993687012E-2</v>
      </c>
      <c r="K9" s="104">
        <v>0.1155601089454934</v>
      </c>
      <c r="L9" s="102">
        <v>7.6142942609602748E-4</v>
      </c>
      <c r="M9" s="102">
        <v>4.1193126377338851E-2</v>
      </c>
      <c r="N9" s="102">
        <v>7.1424772872735298E-2</v>
      </c>
    </row>
    <row r="10" spans="2:16" ht="15.75" x14ac:dyDescent="0.2">
      <c r="B10" s="269" t="s">
        <v>311</v>
      </c>
      <c r="C10" s="97">
        <v>149.65770816</v>
      </c>
      <c r="D10" s="98">
        <v>132.73612964999998</v>
      </c>
      <c r="E10" s="99">
        <v>144.80668979999996</v>
      </c>
      <c r="F10" s="98">
        <v>132.73612964999998</v>
      </c>
      <c r="G10" s="98">
        <v>139.34947098800001</v>
      </c>
      <c r="H10" s="100">
        <v>144.80668979999996</v>
      </c>
      <c r="I10" s="102">
        <v>2.9892192948706597E-2</v>
      </c>
      <c r="J10" s="102">
        <v>-0.11306853965656782</v>
      </c>
      <c r="K10" s="104">
        <v>9.0936508257606796E-2</v>
      </c>
      <c r="L10" s="102">
        <v>6.3521204729264369E-3</v>
      </c>
      <c r="M10" s="102">
        <v>4.9823219612008751E-2</v>
      </c>
      <c r="N10" s="102">
        <v>3.9162106417109266E-2</v>
      </c>
    </row>
    <row r="11" spans="2:16" ht="15.75" x14ac:dyDescent="0.2">
      <c r="B11" s="269" t="s">
        <v>312</v>
      </c>
      <c r="C11" s="97">
        <v>27.1738</v>
      </c>
      <c r="D11" s="98">
        <v>35.361195000000002</v>
      </c>
      <c r="E11" s="99">
        <v>42.715980000000002</v>
      </c>
      <c r="F11" s="98">
        <v>35.361195000000002</v>
      </c>
      <c r="G11" s="98">
        <v>35.672308000000001</v>
      </c>
      <c r="H11" s="100">
        <v>42.715980000000002</v>
      </c>
      <c r="I11" s="102">
        <v>-7.0127812341692297E-2</v>
      </c>
      <c r="J11" s="102">
        <v>0.30129738939714001</v>
      </c>
      <c r="K11" s="104">
        <v>0.20799028426499722</v>
      </c>
      <c r="L11" s="102">
        <v>-1.9681583599871377E-2</v>
      </c>
      <c r="M11" s="102">
        <v>8.798147234560405E-3</v>
      </c>
      <c r="N11" s="102">
        <v>0.19745489975024877</v>
      </c>
    </row>
    <row r="12" spans="2:16" ht="15.75" x14ac:dyDescent="0.25">
      <c r="B12" s="64" t="s">
        <v>12</v>
      </c>
      <c r="C12" s="105">
        <v>956.11405233009111</v>
      </c>
      <c r="D12" s="106">
        <v>981.45262133355982</v>
      </c>
      <c r="E12" s="107">
        <v>1034.496882361339</v>
      </c>
      <c r="F12" s="106">
        <v>981.45262133355982</v>
      </c>
      <c r="G12" s="106">
        <v>1000.4616330820456</v>
      </c>
      <c r="H12" s="108">
        <v>1034.496882361339</v>
      </c>
      <c r="I12" s="109">
        <v>3.4286430420660485E-2</v>
      </c>
      <c r="J12" s="109">
        <v>2.6501617606934591E-2</v>
      </c>
      <c r="K12" s="110">
        <v>5.4046685366945901E-2</v>
      </c>
      <c r="L12" s="109">
        <v>2.5517748157528386E-2</v>
      </c>
      <c r="M12" s="109">
        <v>1.9368241864448965E-2</v>
      </c>
      <c r="N12" s="109">
        <v>3.4019544732008855E-2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297</v>
      </c>
      <c r="D15" s="113" t="s">
        <v>324</v>
      </c>
      <c r="E15" s="114" t="s">
        <v>340</v>
      </c>
      <c r="F15" s="115" t="s">
        <v>316</v>
      </c>
      <c r="G15" s="116" t="s">
        <v>325</v>
      </c>
      <c r="H15" s="117" t="s">
        <v>341</v>
      </c>
      <c r="I15" s="112" t="s">
        <v>298</v>
      </c>
      <c r="J15" s="113" t="s">
        <v>326</v>
      </c>
      <c r="K15" s="114" t="s">
        <v>342</v>
      </c>
      <c r="L15" s="118" t="s">
        <v>317</v>
      </c>
      <c r="M15" s="118" t="s">
        <v>327</v>
      </c>
      <c r="N15" s="118" t="s">
        <v>343</v>
      </c>
      <c r="O15" s="16"/>
      <c r="P15" s="15"/>
    </row>
    <row r="16" spans="2:16" ht="15.75" x14ac:dyDescent="0.25">
      <c r="B16" s="62" t="str">
        <f>B5</f>
        <v>1. הלוואות מהבנקים</v>
      </c>
      <c r="C16" s="119">
        <v>23.146545400045653</v>
      </c>
      <c r="D16" s="120">
        <v>32.536667551264173</v>
      </c>
      <c r="E16" s="120">
        <v>27.07911580355001</v>
      </c>
      <c r="F16" s="121">
        <v>23.022205956999578</v>
      </c>
      <c r="G16" s="122">
        <v>7.6652765237976661</v>
      </c>
      <c r="H16" s="123">
        <v>19.413839279752345</v>
      </c>
      <c r="I16" s="124">
        <v>5.2811679137210805E-2</v>
      </c>
      <c r="J16" s="125">
        <v>7.0908989825158281E-2</v>
      </c>
      <c r="K16" s="126">
        <v>5.538825474069526E-2</v>
      </c>
      <c r="L16" s="125">
        <v>4.9198768584489502E-2</v>
      </c>
      <c r="M16" s="125">
        <v>1.5678735296900517E-2</v>
      </c>
      <c r="N16" s="125">
        <v>3.8983747612718389E-2</v>
      </c>
      <c r="O16" s="13"/>
    </row>
    <row r="17" spans="2:15" ht="15.75" x14ac:dyDescent="0.25">
      <c r="B17" s="63" t="str">
        <f>B6</f>
        <v>2. אג"ח סחירות בישראל</v>
      </c>
      <c r="C17" s="127">
        <v>1.1722057263534302</v>
      </c>
      <c r="D17" s="122">
        <v>9.2357618028722293</v>
      </c>
      <c r="E17" s="122">
        <v>3.0038324151668787</v>
      </c>
      <c r="F17" s="121">
        <v>1.2783866834123561</v>
      </c>
      <c r="G17" s="122">
        <v>0.78499123841465446</v>
      </c>
      <c r="H17" s="123">
        <v>2.2188411767522243</v>
      </c>
      <c r="I17" s="128">
        <v>5.7362772066529202E-3</v>
      </c>
      <c r="J17" s="102">
        <v>4.5130844934340886E-2</v>
      </c>
      <c r="K17" s="104">
        <v>1.4144151499423753E-2</v>
      </c>
      <c r="L17" s="102">
        <v>6.0312976224361405E-3</v>
      </c>
      <c r="M17" s="102">
        <v>3.6962897616378216E-3</v>
      </c>
      <c r="N17" s="102">
        <v>1.0383265814013371E-2</v>
      </c>
    </row>
    <row r="18" spans="2:15" ht="18.75" x14ac:dyDescent="0.25">
      <c r="B18" s="63" t="s">
        <v>36</v>
      </c>
      <c r="C18" s="127">
        <v>8.0183983249504198</v>
      </c>
      <c r="D18" s="122">
        <v>-4.1072360083965425</v>
      </c>
      <c r="E18" s="122">
        <v>0.56121262683897744</v>
      </c>
      <c r="F18" s="121">
        <v>2.8003451945479432</v>
      </c>
      <c r="G18" s="129">
        <v>1.5619025633642039</v>
      </c>
      <c r="H18" s="130">
        <v>-1.0006899365252264</v>
      </c>
      <c r="I18" s="128">
        <v>7.4765184427261044E-2</v>
      </c>
      <c r="J18" s="102">
        <v>-3.5472238704312278E-2</v>
      </c>
      <c r="K18" s="104">
        <v>5.0069739807042796E-3</v>
      </c>
      <c r="L18" s="102">
        <v>2.5653497021263037E-2</v>
      </c>
      <c r="M18" s="102">
        <v>1.3934835249891321E-2</v>
      </c>
      <c r="N18" s="102">
        <v>-8.7974586397538117E-3</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19.306903566000003</v>
      </c>
      <c r="D20" s="122">
        <v>6.6881665214999941</v>
      </c>
      <c r="E20" s="122">
        <v>19.7798567255</v>
      </c>
      <c r="F20" s="121">
        <v>10.900054235499999</v>
      </c>
      <c r="G20" s="122">
        <v>1.6218998824999999</v>
      </c>
      <c r="H20" s="123">
        <v>18.157956843000001</v>
      </c>
      <c r="I20" s="128">
        <v>0.11061775581522414</v>
      </c>
      <c r="J20" s="102">
        <v>3.7822255722936168E-2</v>
      </c>
      <c r="K20" s="104">
        <v>0.1176690751425353</v>
      </c>
      <c r="L20" s="102">
        <v>6.4893084290624681E-2</v>
      </c>
      <c r="M20" s="102">
        <v>9.6485764177211136E-3</v>
      </c>
      <c r="N20" s="102">
        <v>0.10374684195299468</v>
      </c>
    </row>
    <row r="21" spans="2:15" ht="15.75" x14ac:dyDescent="0.25">
      <c r="B21" s="65" t="s">
        <v>12</v>
      </c>
      <c r="C21" s="131">
        <v>51.644053017349506</v>
      </c>
      <c r="D21" s="57">
        <v>44.35335986723986</v>
      </c>
      <c r="E21" s="57">
        <v>50.42401757105587</v>
      </c>
      <c r="F21" s="132">
        <v>38.00099207045988</v>
      </c>
      <c r="G21" s="57">
        <v>11.634070208076523</v>
      </c>
      <c r="H21" s="133">
        <v>38.789947362979348</v>
      </c>
      <c r="I21" s="134">
        <v>5.5866497430506055E-2</v>
      </c>
      <c r="J21" s="109">
        <v>4.638919358956059E-2</v>
      </c>
      <c r="K21" s="110">
        <v>5.1376924850984315E-2</v>
      </c>
      <c r="L21" s="109">
        <v>3.9707155464008291E-2</v>
      </c>
      <c r="M21" s="109">
        <v>1.1853929527712298E-2</v>
      </c>
      <c r="N21" s="109">
        <v>3.8772048902547242E-2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333</v>
      </c>
    </row>
  </sheetData>
  <phoneticPr fontId="6"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344</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260.22265029051925</v>
      </c>
      <c r="D4" s="147">
        <v>237.36303959312735</v>
      </c>
      <c r="E4" s="147">
        <v>536.92321131067104</v>
      </c>
      <c r="F4" s="148">
        <v>1034.5089011943178</v>
      </c>
      <c r="G4" s="149">
        <v>0.25154220518556963</v>
      </c>
      <c r="H4" s="149">
        <v>0.22944513992977436</v>
      </c>
      <c r="I4" s="150">
        <v>0.51901265488465587</v>
      </c>
    </row>
    <row r="5" spans="1:9" ht="15.75" x14ac:dyDescent="0.2">
      <c r="A5" s="18"/>
      <c r="B5" s="151" t="s">
        <v>15</v>
      </c>
      <c r="C5" s="152">
        <v>30.778575659019097</v>
      </c>
      <c r="D5" s="153">
        <v>37.535821276393627</v>
      </c>
      <c r="E5" s="153">
        <v>448.69722279424042</v>
      </c>
      <c r="F5" s="154">
        <v>517.01161972965315</v>
      </c>
      <c r="G5" s="155">
        <v>5.9531690361453199E-2</v>
      </c>
      <c r="H5" s="155">
        <v>7.2601504190604488E-2</v>
      </c>
      <c r="I5" s="156">
        <v>0.86786680544794226</v>
      </c>
    </row>
    <row r="6" spans="1:9" ht="15.75" x14ac:dyDescent="0.2">
      <c r="A6" s="18"/>
      <c r="B6" s="151" t="s">
        <v>16</v>
      </c>
      <c r="C6" s="152">
        <v>229.44407463150014</v>
      </c>
      <c r="D6" s="153">
        <v>199.82721831673373</v>
      </c>
      <c r="E6" s="153">
        <v>88.225988516430618</v>
      </c>
      <c r="F6" s="154">
        <v>517.49728146466441</v>
      </c>
      <c r="G6" s="155">
        <v>0.44337252165288327</v>
      </c>
      <c r="H6" s="155">
        <v>0.38614158078505439</v>
      </c>
      <c r="I6" s="156">
        <v>0.17048589756206253</v>
      </c>
    </row>
    <row r="7" spans="1:9" ht="15.75" x14ac:dyDescent="0.2">
      <c r="A7" s="18"/>
      <c r="B7" s="151" t="s">
        <v>17</v>
      </c>
      <c r="C7" s="152">
        <v>213.17146849146999</v>
      </c>
      <c r="D7" s="153">
        <v>2.5967089641594381</v>
      </c>
      <c r="E7" s="153">
        <v>426.86686355002394</v>
      </c>
      <c r="F7" s="154">
        <v>642.63504100565342</v>
      </c>
      <c r="G7" s="155">
        <v>0.3317146667848675</v>
      </c>
      <c r="H7" s="155">
        <v>4.0407210912369066E-3</v>
      </c>
      <c r="I7" s="156">
        <v>0.66424461212389552</v>
      </c>
    </row>
    <row r="8" spans="1:9" ht="15.75" x14ac:dyDescent="0.2">
      <c r="A8" s="18"/>
      <c r="B8" s="151" t="s">
        <v>15</v>
      </c>
      <c r="C8" s="152">
        <v>166.79159102631434</v>
      </c>
      <c r="D8" s="153">
        <v>2.4165120691831294</v>
      </c>
      <c r="E8" s="153">
        <v>403.00001328607129</v>
      </c>
      <c r="F8" s="154">
        <v>572.20811638156874</v>
      </c>
      <c r="G8" s="155">
        <v>0.29148763579419723</v>
      </c>
      <c r="H8" s="155">
        <v>4.2231349049437691E-3</v>
      </c>
      <c r="I8" s="156">
        <v>0.70428922930085902</v>
      </c>
    </row>
    <row r="9" spans="1:9" ht="15.75" x14ac:dyDescent="0.2">
      <c r="A9" s="18"/>
      <c r="B9" s="151" t="s">
        <v>16</v>
      </c>
      <c r="C9" s="152">
        <v>46.379877465155658</v>
      </c>
      <c r="D9" s="153">
        <v>0.18019689497630864</v>
      </c>
      <c r="E9" s="153">
        <v>23.866850263952642</v>
      </c>
      <c r="F9" s="154">
        <v>70.426924624084606</v>
      </c>
      <c r="G9" s="155">
        <v>0.6585532126060587</v>
      </c>
      <c r="H9" s="155">
        <v>2.5586364297197337E-3</v>
      </c>
      <c r="I9" s="156">
        <v>0.33888815096422165</v>
      </c>
    </row>
    <row r="10" spans="1:9" ht="15.75" x14ac:dyDescent="0.2">
      <c r="A10" s="18"/>
      <c r="B10" s="151" t="s">
        <v>18</v>
      </c>
      <c r="C10" s="152">
        <v>174.43842949357813</v>
      </c>
      <c r="D10" s="153">
        <v>2.0357782582696191</v>
      </c>
      <c r="E10" s="153">
        <v>265.63181947578192</v>
      </c>
      <c r="F10" s="154">
        <v>442.10602722762968</v>
      </c>
      <c r="G10" s="155">
        <v>0.394562432427016</v>
      </c>
      <c r="H10" s="155">
        <v>4.604728578426383E-3</v>
      </c>
      <c r="I10" s="156">
        <v>0.60083283899455764</v>
      </c>
    </row>
    <row r="12" spans="1:9" x14ac:dyDescent="0.2">
      <c r="B12" s="68" t="s">
        <v>333</v>
      </c>
    </row>
  </sheetData>
  <phoneticPr fontId="6"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rightToLeft="1" zoomScaleNormal="100" workbookViewId="0">
      <selection activeCell="D1" sqref="D1:AF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32" s="234" customFormat="1" ht="15.75" customHeight="1" x14ac:dyDescent="0.2">
      <c r="A1" s="234" t="s">
        <v>256</v>
      </c>
      <c r="B1" s="234" t="s">
        <v>257</v>
      </c>
      <c r="C1" s="234" t="s">
        <v>212</v>
      </c>
      <c r="D1" s="234" t="s">
        <v>213</v>
      </c>
      <c r="E1" s="234" t="s">
        <v>214</v>
      </c>
      <c r="F1" s="234" t="s">
        <v>215</v>
      </c>
      <c r="G1" s="234" t="s">
        <v>216</v>
      </c>
      <c r="H1" s="234" t="s">
        <v>217</v>
      </c>
      <c r="I1" s="234" t="s">
        <v>218</v>
      </c>
      <c r="J1" s="234" t="s">
        <v>219</v>
      </c>
      <c r="K1" s="234" t="s">
        <v>220</v>
      </c>
      <c r="L1" s="234" t="s">
        <v>221</v>
      </c>
      <c r="M1" s="234" t="s">
        <v>222</v>
      </c>
      <c r="N1" s="234" t="s">
        <v>223</v>
      </c>
      <c r="O1" s="234" t="s">
        <v>224</v>
      </c>
      <c r="P1" s="234" t="s">
        <v>225</v>
      </c>
      <c r="Q1" s="234" t="s">
        <v>235</v>
      </c>
      <c r="R1" s="234" t="s">
        <v>243</v>
      </c>
      <c r="S1" s="234" t="s">
        <v>247</v>
      </c>
      <c r="T1" s="234" t="s">
        <v>251</v>
      </c>
      <c r="U1" s="234" t="s">
        <v>255</v>
      </c>
      <c r="V1" s="243" t="s">
        <v>272</v>
      </c>
      <c r="W1" s="243" t="s">
        <v>276</v>
      </c>
      <c r="X1" s="257" t="s">
        <v>282</v>
      </c>
      <c r="Y1" s="257" t="s">
        <v>286</v>
      </c>
      <c r="Z1" s="257" t="s">
        <v>292</v>
      </c>
      <c r="AA1" s="257" t="s">
        <v>299</v>
      </c>
      <c r="AB1" s="257" t="s">
        <v>303</v>
      </c>
      <c r="AC1" s="234" t="s">
        <v>307</v>
      </c>
      <c r="AD1" s="270" t="s">
        <v>318</v>
      </c>
      <c r="AE1" s="270" t="s">
        <v>328</v>
      </c>
      <c r="AF1" s="270" t="s">
        <v>349</v>
      </c>
    </row>
    <row r="2" spans="1:32" s="237" customFormat="1" outlineLevel="2" x14ac:dyDescent="0.2">
      <c r="A2" s="235" t="s">
        <v>258</v>
      </c>
      <c r="B2" s="236" t="s">
        <v>259</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c r="AD2" s="242">
        <v>5.2276499999999997</v>
      </c>
      <c r="AE2" s="242">
        <v>5.1825999999999999</v>
      </c>
      <c r="AF2" s="242">
        <v>5.6704999999999997</v>
      </c>
    </row>
    <row r="3" spans="1:32" s="237" customFormat="1" outlineLevel="2" x14ac:dyDescent="0.2">
      <c r="A3" s="235" t="s">
        <v>260</v>
      </c>
      <c r="B3" s="236" t="s">
        <v>261</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c r="AD3" s="237">
        <v>0.6734</v>
      </c>
      <c r="AE3" s="237">
        <v>2.3182999999999998</v>
      </c>
      <c r="AF3" s="237">
        <v>1.1254999999999999</v>
      </c>
    </row>
    <row r="4" spans="1:32" s="237" customFormat="1" outlineLevel="2" x14ac:dyDescent="0.2">
      <c r="A4" s="235" t="s">
        <v>262</v>
      </c>
      <c r="B4" s="236" t="s">
        <v>263</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c r="AD4" s="237">
        <v>0.71230000000000004</v>
      </c>
      <c r="AE4" s="237">
        <v>0.48980000000000001</v>
      </c>
      <c r="AF4" s="237">
        <v>0.90680000000000005</v>
      </c>
    </row>
    <row r="5" spans="1:32" s="237" customFormat="1" outlineLevel="2" x14ac:dyDescent="0.2">
      <c r="A5" s="235" t="s">
        <v>264</v>
      </c>
      <c r="B5" s="236" t="s">
        <v>265</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c r="AD5" s="237">
        <v>2.0465999999999998</v>
      </c>
      <c r="AE5" s="237">
        <v>1.6093999999999997</v>
      </c>
      <c r="AF5" s="237">
        <v>2.1396999999999999</v>
      </c>
    </row>
    <row r="6" spans="1:32" s="237" customFormat="1" outlineLevel="2" x14ac:dyDescent="0.2">
      <c r="A6" s="235" t="s">
        <v>266</v>
      </c>
      <c r="B6" s="236" t="s">
        <v>267</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0.38119999999999998</v>
      </c>
      <c r="AD6" s="237">
        <v>0.95496000000000003</v>
      </c>
      <c r="AE6" s="237">
        <v>0.61685000000000001</v>
      </c>
      <c r="AF6" s="237">
        <v>1.22645</v>
      </c>
    </row>
    <row r="7" spans="1:32" s="254" customFormat="1" outlineLevel="2" x14ac:dyDescent="0.2">
      <c r="A7" s="252" t="s">
        <v>2</v>
      </c>
      <c r="B7" s="253" t="s">
        <v>268</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9.0303294949999984</v>
      </c>
      <c r="AD7" s="256">
        <v>9.6149099999999983</v>
      </c>
      <c r="AE7" s="256">
        <v>10.216949999999999</v>
      </c>
      <c r="AF7" s="256">
        <v>11.068949999999999</v>
      </c>
    </row>
    <row r="8" spans="1:32" x14ac:dyDescent="0.2">
      <c r="A8" s="238" t="s">
        <v>269</v>
      </c>
      <c r="B8" s="239" t="s">
        <v>270</v>
      </c>
      <c r="C8" s="240"/>
      <c r="D8" s="240"/>
      <c r="E8" s="240"/>
      <c r="F8" s="240"/>
      <c r="G8" s="240"/>
      <c r="H8" s="240"/>
      <c r="I8" s="240"/>
      <c r="J8" s="240"/>
      <c r="K8" s="240"/>
      <c r="L8" s="240"/>
      <c r="M8" s="240"/>
      <c r="N8" s="240"/>
      <c r="O8" s="240"/>
      <c r="P8" s="240"/>
      <c r="Q8" s="240"/>
      <c r="R8" s="240"/>
      <c r="S8" s="240"/>
      <c r="T8" s="240"/>
      <c r="U8" s="240"/>
    </row>
    <row r="9" spans="1:32" x14ac:dyDescent="0.2">
      <c r="G9"/>
      <c r="H9"/>
    </row>
    <row r="10" spans="1:32" x14ac:dyDescent="0.2">
      <c r="G10"/>
      <c r="H10"/>
    </row>
  </sheetData>
  <conditionalFormatting sqref="A7:XFD7">
    <cfRule type="expression" dxfId="391" priority="2">
      <formula>ROW()=ROW($A$7)</formula>
    </cfRule>
  </conditionalFormatting>
  <conditionalFormatting sqref="A1:XFD1">
    <cfRule type="expression" dxfId="390"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activeCell="G19" sqref="G19"/>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239</v>
      </c>
      <c r="C5" s="158" t="s">
        <v>271</v>
      </c>
      <c r="D5" s="158" t="s">
        <v>290</v>
      </c>
      <c r="E5" s="158" t="s">
        <v>313</v>
      </c>
      <c r="F5" s="158" t="s">
        <v>319</v>
      </c>
      <c r="G5" s="158" t="s">
        <v>329</v>
      </c>
      <c r="H5" s="158" t="s">
        <v>345</v>
      </c>
      <c r="I5" s="159" t="s">
        <v>91</v>
      </c>
      <c r="J5" s="160" t="s">
        <v>92</v>
      </c>
    </row>
    <row r="6" spans="1:10" ht="18.75" x14ac:dyDescent="0.25">
      <c r="A6" s="161" t="s">
        <v>21</v>
      </c>
      <c r="B6" s="162">
        <v>529.02891021289292</v>
      </c>
      <c r="C6" s="163">
        <v>556.84885378398167</v>
      </c>
      <c r="D6" s="163">
        <v>587.57025234239802</v>
      </c>
      <c r="E6" s="164">
        <v>610.9023103336134</v>
      </c>
      <c r="F6" s="163">
        <v>610.9023103336134</v>
      </c>
      <c r="G6" s="163">
        <v>622.20912250094239</v>
      </c>
      <c r="H6" s="164">
        <v>642.63504100565331</v>
      </c>
      <c r="I6" s="165">
        <v>5.1944034480260415E-2</v>
      </c>
      <c r="J6" s="166">
        <v>3.2828060158632599E-2</v>
      </c>
    </row>
    <row r="7" spans="1:10" ht="18.75" customHeight="1" x14ac:dyDescent="0.25">
      <c r="A7" s="161" t="s">
        <v>3</v>
      </c>
      <c r="B7" s="167"/>
      <c r="C7" s="168"/>
      <c r="D7" s="168"/>
      <c r="E7" s="169"/>
      <c r="F7" s="168"/>
      <c r="G7" s="168"/>
      <c r="H7" s="170"/>
      <c r="I7" s="165"/>
      <c r="J7" s="166"/>
    </row>
    <row r="8" spans="1:10" ht="18.75" x14ac:dyDescent="0.25">
      <c r="A8" s="161" t="s">
        <v>22</v>
      </c>
      <c r="B8" s="162">
        <v>473.75628084499863</v>
      </c>
      <c r="C8" s="163">
        <v>495.87785173584791</v>
      </c>
      <c r="D8" s="163">
        <v>519.69584973156873</v>
      </c>
      <c r="E8" s="164">
        <v>543.81079592156891</v>
      </c>
      <c r="F8" s="163">
        <v>543.81079592156891</v>
      </c>
      <c r="G8" s="163">
        <v>553.96903658156884</v>
      </c>
      <c r="H8" s="164">
        <v>572.20811638156874</v>
      </c>
      <c r="I8" s="165">
        <v>5.2219118621718907E-2</v>
      </c>
      <c r="J8" s="166">
        <v>3.2924366878967826E-2</v>
      </c>
    </row>
    <row r="9" spans="1:10" ht="15.75" x14ac:dyDescent="0.25">
      <c r="A9" s="171" t="s">
        <v>201</v>
      </c>
      <c r="B9" s="167">
        <v>316.87738158999997</v>
      </c>
      <c r="C9" s="168">
        <v>338.93101059999998</v>
      </c>
      <c r="D9" s="168">
        <v>364.34834296000002</v>
      </c>
      <c r="E9" s="169">
        <v>397.33940465999996</v>
      </c>
      <c r="F9" s="168">
        <v>397.33940465999996</v>
      </c>
      <c r="G9" s="168">
        <v>407.06082119999996</v>
      </c>
      <c r="H9" s="169">
        <v>423.41987800000004</v>
      </c>
      <c r="I9" s="165">
        <v>6.5637772227290059E-2</v>
      </c>
      <c r="J9" s="166">
        <v>4.018823710858288E-2</v>
      </c>
    </row>
    <row r="10" spans="1:10" ht="18.75" x14ac:dyDescent="0.25">
      <c r="A10" s="171" t="s">
        <v>200</v>
      </c>
      <c r="B10" s="167">
        <v>156.87889925499866</v>
      </c>
      <c r="C10" s="168">
        <v>156.94684113584796</v>
      </c>
      <c r="D10" s="168">
        <v>155.3475067715687</v>
      </c>
      <c r="E10" s="169">
        <v>146.47139126156895</v>
      </c>
      <c r="F10" s="168">
        <v>146.47139126156895</v>
      </c>
      <c r="G10" s="168">
        <v>146.90821538156894</v>
      </c>
      <c r="H10" s="169">
        <v>148.7882383815687</v>
      </c>
      <c r="I10" s="165">
        <v>1.581774502204536E-2</v>
      </c>
      <c r="J10" s="166">
        <v>1.2797262529646414E-2</v>
      </c>
    </row>
    <row r="11" spans="1:10" ht="15.75" x14ac:dyDescent="0.25">
      <c r="A11" s="171" t="s">
        <v>281</v>
      </c>
      <c r="B11" s="167" t="s">
        <v>280</v>
      </c>
      <c r="C11" s="168">
        <v>11.857587720000001</v>
      </c>
      <c r="D11" s="168">
        <v>11.656953</v>
      </c>
      <c r="E11" s="169">
        <v>8.623453679999999</v>
      </c>
      <c r="F11" s="168">
        <v>8.623453679999999</v>
      </c>
      <c r="G11" s="168">
        <v>8.4416510000000002</v>
      </c>
      <c r="H11" s="169">
        <v>9.1309255599999997</v>
      </c>
      <c r="I11" s="165">
        <v>5.8847869871088587E-2</v>
      </c>
      <c r="J11" s="166">
        <v>8.1651629521286795E-2</v>
      </c>
    </row>
    <row r="12" spans="1:10" ht="15.75" x14ac:dyDescent="0.25">
      <c r="A12" s="161" t="s">
        <v>6</v>
      </c>
      <c r="B12" s="172">
        <v>23.769423649944844</v>
      </c>
      <c r="C12" s="173">
        <v>28.596316523586971</v>
      </c>
      <c r="D12" s="173">
        <v>32.774123869329266</v>
      </c>
      <c r="E12" s="174">
        <v>32.992013250794436</v>
      </c>
      <c r="F12" s="173">
        <v>32.992013250794436</v>
      </c>
      <c r="G12" s="173">
        <v>33.801122984373478</v>
      </c>
      <c r="H12" s="174">
        <v>35.429283680584589</v>
      </c>
      <c r="I12" s="165">
        <v>7.387455901108031E-2</v>
      </c>
      <c r="J12" s="166">
        <v>4.8168834419016759E-2</v>
      </c>
    </row>
    <row r="13" spans="1:10" ht="18.75" x14ac:dyDescent="0.25">
      <c r="A13" s="171" t="s">
        <v>53</v>
      </c>
      <c r="B13" s="175">
        <v>11.711994833936384</v>
      </c>
      <c r="C13" s="176">
        <v>13.506802126357067</v>
      </c>
      <c r="D13" s="176">
        <v>13.959310166079398</v>
      </c>
      <c r="E13" s="177">
        <v>12.899016807624108</v>
      </c>
      <c r="F13" s="176">
        <v>12.899016807624108</v>
      </c>
      <c r="G13" s="176">
        <v>12.552726405318943</v>
      </c>
      <c r="H13" s="176">
        <v>12.208188227629659</v>
      </c>
      <c r="I13" s="165">
        <v>-5.3556685001458937E-2</v>
      </c>
      <c r="J13" s="166">
        <v>-2.7447278508618944E-2</v>
      </c>
    </row>
    <row r="14" spans="1:10" ht="15.75" x14ac:dyDescent="0.25">
      <c r="A14" s="171" t="s">
        <v>0</v>
      </c>
      <c r="B14" s="175">
        <v>12.057428816008461</v>
      </c>
      <c r="C14" s="176">
        <v>15.089514397229904</v>
      </c>
      <c r="D14" s="176">
        <v>18.814813703249868</v>
      </c>
      <c r="E14" s="177">
        <v>20.092996443170328</v>
      </c>
      <c r="F14" s="176">
        <v>20.092996443170328</v>
      </c>
      <c r="G14" s="176">
        <v>21.248396579054535</v>
      </c>
      <c r="H14" s="176">
        <v>23.22109545295493</v>
      </c>
      <c r="I14" s="165">
        <v>0.15568106124101022</v>
      </c>
      <c r="J14" s="166">
        <v>9.2839893427298481E-2</v>
      </c>
    </row>
    <row r="15" spans="1:10" ht="18.75" x14ac:dyDescent="0.25">
      <c r="A15" s="161" t="s">
        <v>23</v>
      </c>
      <c r="B15" s="172">
        <v>18.649000000000001</v>
      </c>
      <c r="C15" s="173">
        <v>20.552</v>
      </c>
      <c r="D15" s="173">
        <v>23.699000000000002</v>
      </c>
      <c r="E15" s="174">
        <v>23.35</v>
      </c>
      <c r="F15" s="173">
        <v>23.35</v>
      </c>
      <c r="G15" s="173">
        <v>23.815000000000001</v>
      </c>
      <c r="H15" s="174">
        <v>24.314</v>
      </c>
      <c r="I15" s="165">
        <v>4.1284796573875848E-2</v>
      </c>
      <c r="J15" s="166">
        <v>2.0953180768423119E-2</v>
      </c>
    </row>
    <row r="16" spans="1:10" ht="18.75" x14ac:dyDescent="0.25">
      <c r="A16" s="161" t="s">
        <v>24</v>
      </c>
      <c r="B16" s="172">
        <v>12.854205717949501</v>
      </c>
      <c r="C16" s="173">
        <v>11.822685524546751</v>
      </c>
      <c r="D16" s="173">
        <v>11.401278741500001</v>
      </c>
      <c r="E16" s="174">
        <v>10.749501161249999</v>
      </c>
      <c r="F16" s="173">
        <v>10.749501161249999</v>
      </c>
      <c r="G16" s="173">
        <v>10.623962935</v>
      </c>
      <c r="H16" s="174">
        <v>10.6836409435</v>
      </c>
      <c r="I16" s="165">
        <v>-6.1268161900770446E-3</v>
      </c>
      <c r="J16" s="166">
        <v>5.6173020242187288E-3</v>
      </c>
    </row>
    <row r="17" spans="1:10" ht="15.75" x14ac:dyDescent="0.25">
      <c r="A17" s="171" t="s">
        <v>54</v>
      </c>
      <c r="B17" s="175">
        <v>8.6950920000000007</v>
      </c>
      <c r="C17" s="176">
        <v>7.87568</v>
      </c>
      <c r="D17" s="176">
        <v>7.2533760000000003</v>
      </c>
      <c r="E17" s="177">
        <v>6.7155430000000003</v>
      </c>
      <c r="F17" s="176">
        <v>6.7155430000000003</v>
      </c>
      <c r="G17" s="176">
        <v>6.5573759999999996</v>
      </c>
      <c r="H17" s="177">
        <v>6.4779609999999996</v>
      </c>
      <c r="I17" s="165">
        <v>-3.5377928486199917E-2</v>
      </c>
      <c r="J17" s="166">
        <v>-1.2110789437726366E-2</v>
      </c>
    </row>
    <row r="18" spans="1:10" ht="15.75" x14ac:dyDescent="0.25">
      <c r="A18" s="161" t="s">
        <v>7</v>
      </c>
      <c r="B18" s="167"/>
      <c r="C18" s="168"/>
      <c r="D18" s="168"/>
      <c r="E18" s="169"/>
      <c r="F18" s="168"/>
      <c r="G18" s="168"/>
      <c r="H18" s="178"/>
      <c r="I18" s="165"/>
      <c r="J18" s="166"/>
    </row>
    <row r="19" spans="1:10" ht="15.75" x14ac:dyDescent="0.25">
      <c r="A19" s="171" t="s">
        <v>4</v>
      </c>
      <c r="B19" s="167">
        <v>337.28446842393635</v>
      </c>
      <c r="C19" s="168">
        <v>360.31349272635703</v>
      </c>
      <c r="D19" s="168">
        <v>385.5610291260794</v>
      </c>
      <c r="E19" s="169">
        <v>416.95396446762408</v>
      </c>
      <c r="F19" s="168">
        <v>416.95396446762408</v>
      </c>
      <c r="G19" s="168">
        <v>426.17092360531888</v>
      </c>
      <c r="H19" s="169">
        <v>442.10602722762968</v>
      </c>
      <c r="I19" s="165">
        <v>6.0323356781414317E-2</v>
      </c>
      <c r="J19" s="166">
        <v>3.7391344035165641E-2</v>
      </c>
    </row>
    <row r="20" spans="1:10" ht="15.75" x14ac:dyDescent="0.25">
      <c r="A20" s="171" t="s">
        <v>5</v>
      </c>
      <c r="B20" s="167">
        <v>191.74444178895664</v>
      </c>
      <c r="C20" s="168">
        <v>196.53536105762461</v>
      </c>
      <c r="D20" s="168">
        <v>202.00922321631856</v>
      </c>
      <c r="E20" s="169">
        <v>193.9483458659893</v>
      </c>
      <c r="F20" s="168">
        <v>193.9483458659893</v>
      </c>
      <c r="G20" s="168">
        <v>196.03819889562348</v>
      </c>
      <c r="H20" s="169">
        <v>200.52901377802363</v>
      </c>
      <c r="I20" s="165">
        <v>3.3930002767754042E-2</v>
      </c>
      <c r="J20" s="166">
        <v>2.2907856263213233E-2</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84" t="s">
        <v>199</v>
      </c>
      <c r="B27" s="284"/>
      <c r="C27" s="284"/>
      <c r="D27" s="284"/>
      <c r="E27" s="284"/>
      <c r="F27" s="284"/>
      <c r="G27" s="284"/>
      <c r="H27" s="284"/>
      <c r="I27" s="284"/>
      <c r="J27" s="284"/>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333</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6"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tabSelected="1" zoomScale="70" zoomScaleNormal="70" workbookViewId="0">
      <pane xSplit="1" ySplit="3" topLeftCell="FB4" activePane="bottomRight" state="frozen"/>
      <selection pane="topRight" activeCell="C1" sqref="C1"/>
      <selection pane="bottomLeft" activeCell="A4" sqref="A4"/>
      <selection pane="bottomRight" activeCell="FK14" sqref="FK14"/>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80" t="s">
        <v>334</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190</v>
      </c>
      <c r="DS8" s="190" t="s">
        <v>191</v>
      </c>
      <c r="DT8" s="190" t="s">
        <v>192</v>
      </c>
      <c r="DU8" s="196" t="s">
        <v>194</v>
      </c>
      <c r="DV8" s="196" t="s">
        <v>195</v>
      </c>
      <c r="DW8" s="196" t="s">
        <v>196</v>
      </c>
      <c r="DX8" s="183" t="s">
        <v>226</v>
      </c>
      <c r="DY8" s="183" t="s">
        <v>227</v>
      </c>
      <c r="DZ8" s="183" t="s">
        <v>228</v>
      </c>
      <c r="EA8" s="207" t="s">
        <v>232</v>
      </c>
      <c r="EB8" s="207" t="s">
        <v>233</v>
      </c>
      <c r="EC8" s="207" t="s">
        <v>234</v>
      </c>
      <c r="ED8" s="227" t="s">
        <v>240</v>
      </c>
      <c r="EE8" s="227" t="s">
        <v>241</v>
      </c>
      <c r="EF8" s="227" t="s">
        <v>242</v>
      </c>
      <c r="EG8" s="227" t="s">
        <v>244</v>
      </c>
      <c r="EH8" s="227" t="s">
        <v>245</v>
      </c>
      <c r="EI8" s="227" t="s">
        <v>246</v>
      </c>
      <c r="EJ8" s="227" t="s">
        <v>248</v>
      </c>
      <c r="EK8" s="227" t="s">
        <v>249</v>
      </c>
      <c r="EL8" s="227" t="s">
        <v>250</v>
      </c>
      <c r="EM8" s="227" t="s">
        <v>252</v>
      </c>
      <c r="EN8" s="227" t="s">
        <v>253</v>
      </c>
      <c r="EO8" s="227" t="s">
        <v>254</v>
      </c>
      <c r="EP8" s="245" t="s">
        <v>273</v>
      </c>
      <c r="EQ8" s="245" t="s">
        <v>274</v>
      </c>
      <c r="ER8" s="245" t="s">
        <v>275</v>
      </c>
      <c r="ES8" s="245" t="s">
        <v>277</v>
      </c>
      <c r="ET8" s="245" t="s">
        <v>278</v>
      </c>
      <c r="EU8" s="245" t="s">
        <v>279</v>
      </c>
      <c r="EV8" s="259" t="s">
        <v>283</v>
      </c>
      <c r="EW8" s="259" t="s">
        <v>284</v>
      </c>
      <c r="EX8" s="259" t="s">
        <v>285</v>
      </c>
      <c r="EY8" s="259" t="s">
        <v>287</v>
      </c>
      <c r="EZ8" s="259" t="s">
        <v>288</v>
      </c>
      <c r="FA8" s="259" t="s">
        <v>289</v>
      </c>
      <c r="FB8" s="259" t="s">
        <v>293</v>
      </c>
      <c r="FC8" s="259" t="s">
        <v>294</v>
      </c>
      <c r="FD8" s="259" t="s">
        <v>295</v>
      </c>
      <c r="FE8" s="259" t="s">
        <v>300</v>
      </c>
      <c r="FF8" s="259" t="s">
        <v>301</v>
      </c>
      <c r="FG8" s="259" t="s">
        <v>302</v>
      </c>
      <c r="FH8" s="259" t="s">
        <v>304</v>
      </c>
      <c r="FI8" s="259" t="s">
        <v>305</v>
      </c>
      <c r="FJ8" s="259" t="s">
        <v>306</v>
      </c>
      <c r="FK8" s="183" t="s">
        <v>308</v>
      </c>
      <c r="FL8" s="183" t="s">
        <v>309</v>
      </c>
      <c r="FM8" s="183" t="s">
        <v>310</v>
      </c>
      <c r="FN8" s="272" t="s">
        <v>320</v>
      </c>
      <c r="FO8" s="272" t="s">
        <v>321</v>
      </c>
      <c r="FP8" s="272" t="s">
        <v>322</v>
      </c>
      <c r="FQ8" s="272" t="s">
        <v>330</v>
      </c>
      <c r="FR8" s="272" t="s">
        <v>331</v>
      </c>
      <c r="FS8" s="272" t="s">
        <v>332</v>
      </c>
      <c r="FT8" s="279" t="s">
        <v>346</v>
      </c>
      <c r="FU8" s="272" t="s">
        <v>347</v>
      </c>
      <c r="FV8" s="272" t="s">
        <v>348</v>
      </c>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271">
        <v>2252.16185</v>
      </c>
      <c r="FO9" s="271">
        <v>2660.1189399999998</v>
      </c>
      <c r="FP9" s="271">
        <v>2047.33905</v>
      </c>
      <c r="FQ9" s="271">
        <v>2236.9872300000002</v>
      </c>
      <c r="FR9" s="271">
        <v>2606.12637</v>
      </c>
      <c r="FS9" s="271">
        <v>2622.8288700000003</v>
      </c>
      <c r="FT9" s="271">
        <v>2842.8273200000003</v>
      </c>
      <c r="FU9" s="271">
        <v>3364.4092300000002</v>
      </c>
      <c r="FV9" s="271">
        <v>3170.1155899999999</v>
      </c>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271">
        <v>4812.4079600000005</v>
      </c>
      <c r="FO10" s="271">
        <v>5545.6981599999999</v>
      </c>
      <c r="FP10" s="271">
        <v>4359.3673899999994</v>
      </c>
      <c r="FQ10" s="271">
        <v>4998.2221499999996</v>
      </c>
      <c r="FR10" s="271">
        <v>5980.5631799999992</v>
      </c>
      <c r="FS10" s="271">
        <v>5670.3294399999995</v>
      </c>
      <c r="FT10" s="271">
        <v>6583.6472300000005</v>
      </c>
      <c r="FU10" s="271">
        <v>8161.7806200000005</v>
      </c>
      <c r="FV10" s="271">
        <v>8278.2924100000018</v>
      </c>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271">
        <v>51.944000000000003</v>
      </c>
      <c r="FO11" s="271">
        <v>64.801000000000002</v>
      </c>
      <c r="FP11" s="271">
        <v>33.258000000000003</v>
      </c>
      <c r="FQ11" s="271">
        <v>27.312999999999999</v>
      </c>
      <c r="FR11" s="271">
        <v>36.943000000000005</v>
      </c>
      <c r="FS11" s="271">
        <v>29.925999999999998</v>
      </c>
      <c r="FT11" s="271">
        <v>46.78</v>
      </c>
      <c r="FU11" s="271">
        <v>61.775999999999996</v>
      </c>
      <c r="FV11" s="271">
        <v>63.250999999999998</v>
      </c>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2415.4517499999997</v>
      </c>
      <c r="P12" s="180">
        <v>2437.9377500000001</v>
      </c>
      <c r="Q12" s="180">
        <v>2254.0789999999997</v>
      </c>
      <c r="R12" s="180">
        <v>2230.5594999999998</v>
      </c>
      <c r="S12" s="180">
        <v>2490.8975</v>
      </c>
      <c r="T12" s="180">
        <v>2572.3924999999999</v>
      </c>
      <c r="U12" s="180">
        <v>2561.9605000000001</v>
      </c>
      <c r="V12" s="180">
        <v>2778.0707499999999</v>
      </c>
      <c r="W12" s="180">
        <v>2527.5660000000003</v>
      </c>
      <c r="X12" s="180">
        <v>2501.6179999999999</v>
      </c>
      <c r="Y12" s="180">
        <v>2783.3825000000002</v>
      </c>
      <c r="Z12" s="180">
        <v>2329.3434999999999</v>
      </c>
      <c r="AA12" s="180">
        <v>2122.4515000000001</v>
      </c>
      <c r="AB12" s="180">
        <v>2070.6481250000002</v>
      </c>
      <c r="AC12" s="180">
        <v>2144.1462499999998</v>
      </c>
      <c r="AD12" s="180">
        <v>2253.49325</v>
      </c>
      <c r="AE12" s="180">
        <v>2340.5170000000003</v>
      </c>
      <c r="AF12" s="180">
        <v>2553.38</v>
      </c>
      <c r="AG12" s="180">
        <v>2930.6060000000002</v>
      </c>
      <c r="AH12" s="180">
        <v>2751.1169999999997</v>
      </c>
      <c r="AI12" s="180">
        <v>3248.8434999999999</v>
      </c>
      <c r="AJ12" s="180">
        <v>3350.5282499999998</v>
      </c>
      <c r="AK12" s="180">
        <v>3426.0909999999999</v>
      </c>
      <c r="AL12" s="180">
        <v>3587.8182500000003</v>
      </c>
      <c r="AM12" s="180">
        <v>3542.9747499999999</v>
      </c>
      <c r="AN12" s="180">
        <v>3722.7835</v>
      </c>
      <c r="AO12" s="180">
        <v>3616.2712500000002</v>
      </c>
      <c r="AP12" s="180">
        <v>3545.9192499999999</v>
      </c>
      <c r="AQ12" s="180">
        <v>3798.0572499999998</v>
      </c>
      <c r="AR12" s="180">
        <v>3584.3202500000002</v>
      </c>
      <c r="AS12" s="180">
        <v>4133.6374999999998</v>
      </c>
      <c r="AT12" s="180">
        <v>3634.71875</v>
      </c>
      <c r="AU12" s="180">
        <v>3832.6685000000002</v>
      </c>
      <c r="AV12" s="180">
        <v>4067.6505000000002</v>
      </c>
      <c r="AW12" s="180">
        <v>4188.4297500000002</v>
      </c>
      <c r="AX12" s="180">
        <v>4301.4859999999999</v>
      </c>
      <c r="AY12" s="180">
        <v>4413.5220000000008</v>
      </c>
      <c r="AZ12" s="180">
        <v>4448.3984999999993</v>
      </c>
      <c r="BA12" s="180">
        <v>4487.8625000000002</v>
      </c>
      <c r="BB12" s="180">
        <v>4512.5749999999998</v>
      </c>
      <c r="BC12" s="180">
        <v>4104.2282500000001</v>
      </c>
      <c r="BD12" s="180">
        <v>4143.8562499999998</v>
      </c>
      <c r="BE12" s="180">
        <v>3660.3602500000002</v>
      </c>
      <c r="BF12" s="180">
        <v>3616.7514999999999</v>
      </c>
      <c r="BG12" s="180">
        <v>3336.8422500000001</v>
      </c>
      <c r="BH12" s="180">
        <v>3078.3912500000001</v>
      </c>
      <c r="BI12" s="180">
        <v>3158.9297499999998</v>
      </c>
      <c r="BJ12" s="180">
        <v>3030.7642499999997</v>
      </c>
      <c r="BK12" s="180">
        <v>3036.1484999999998</v>
      </c>
      <c r="BL12" s="180">
        <v>3201.4247500000001</v>
      </c>
      <c r="BM12" s="180">
        <v>3275.8865000000001</v>
      </c>
      <c r="BN12" s="180">
        <v>3354.17625</v>
      </c>
      <c r="BO12" s="180">
        <v>3442.8325</v>
      </c>
      <c r="BP12" s="180">
        <v>3641.3669999999997</v>
      </c>
      <c r="BQ12" s="180">
        <v>3656.22</v>
      </c>
      <c r="BR12" s="180">
        <v>4016.7595000000001</v>
      </c>
      <c r="BS12" s="180">
        <v>5270.9675000000007</v>
      </c>
      <c r="BT12" s="180">
        <v>4079.9252499999998</v>
      </c>
      <c r="BU12" s="180">
        <v>3666.3605000000002</v>
      </c>
      <c r="BV12" s="180">
        <v>4350.9369999999999</v>
      </c>
      <c r="BW12" s="180">
        <v>4403.1774999999998</v>
      </c>
      <c r="BX12" s="180">
        <v>4205.7524999999996</v>
      </c>
      <c r="BY12" s="180">
        <v>4266.5689999999995</v>
      </c>
      <c r="BZ12" s="180">
        <v>3974.4542499999998</v>
      </c>
      <c r="CA12" s="180">
        <v>4120.0377499999995</v>
      </c>
      <c r="CB12" s="180">
        <v>5280.1345000000001</v>
      </c>
      <c r="CC12" s="180">
        <v>3961.33275</v>
      </c>
      <c r="CD12" s="180">
        <v>4073.6132500000003</v>
      </c>
      <c r="CE12" s="180">
        <v>4391.3389999999999</v>
      </c>
      <c r="CF12" s="180">
        <v>4722.1855000000005</v>
      </c>
      <c r="CG12" s="180">
        <v>4439.4165000000003</v>
      </c>
      <c r="CH12" s="180">
        <v>4013.9820000000004</v>
      </c>
      <c r="CI12" s="180">
        <v>4210.2015000000001</v>
      </c>
      <c r="CJ12" s="180">
        <v>4142.6142500000005</v>
      </c>
      <c r="CK12" s="180">
        <v>4646.6010000000006</v>
      </c>
      <c r="CL12" s="180">
        <v>4461.9094999999998</v>
      </c>
      <c r="CM12" s="180">
        <v>4323.8339999999998</v>
      </c>
      <c r="CN12" s="180">
        <v>4209.942</v>
      </c>
      <c r="CO12" s="180">
        <v>4118.5095000000001</v>
      </c>
      <c r="CP12" s="180">
        <v>4118.0457500000002</v>
      </c>
      <c r="CQ12" s="180">
        <v>3923.1737499999999</v>
      </c>
      <c r="CR12" s="180">
        <v>4110.0127499999999</v>
      </c>
      <c r="CS12" s="180">
        <v>4478.0564999999997</v>
      </c>
      <c r="CT12" s="180">
        <v>4391.1325000000006</v>
      </c>
      <c r="CU12" s="180">
        <v>4880.643</v>
      </c>
      <c r="CV12" s="180">
        <v>4976.5170000000007</v>
      </c>
      <c r="CW12" s="180">
        <v>5041.3064999999997</v>
      </c>
      <c r="CX12" s="180">
        <v>5138.1435000000001</v>
      </c>
      <c r="CY12" s="180">
        <v>5365.9869999999992</v>
      </c>
      <c r="CZ12" s="180">
        <v>5683.7524999999996</v>
      </c>
      <c r="DA12" s="180">
        <v>5866.8374999999996</v>
      </c>
      <c r="DB12" s="180">
        <v>5699.0010000000002</v>
      </c>
      <c r="DC12" s="180">
        <v>5875.8834999999999</v>
      </c>
      <c r="DD12" s="180">
        <v>5222.3254999999999</v>
      </c>
      <c r="DE12" s="180">
        <v>5156.4679999999998</v>
      </c>
      <c r="DF12" s="180">
        <v>5419.2579999999998</v>
      </c>
      <c r="DG12" s="180">
        <v>5017.6655000000001</v>
      </c>
      <c r="DH12" s="180">
        <v>5294.3724999999995</v>
      </c>
      <c r="DI12" s="180">
        <v>5039.1239999999998</v>
      </c>
      <c r="DJ12" s="180">
        <v>5014.9065000000001</v>
      </c>
      <c r="DK12" s="180">
        <v>5306.3760000000002</v>
      </c>
      <c r="DL12" s="180">
        <v>4880.098</v>
      </c>
      <c r="DM12" s="180">
        <v>5156.375</v>
      </c>
      <c r="DN12" s="180">
        <v>5001.4134999999997</v>
      </c>
      <c r="DO12" s="180">
        <v>4949.3935000000001</v>
      </c>
      <c r="DP12" s="180">
        <v>5055.9744999999994</v>
      </c>
      <c r="DQ12" s="180">
        <v>3857.9650000000001</v>
      </c>
      <c r="DR12" s="189">
        <v>4737.2025000000003</v>
      </c>
      <c r="DS12" s="189">
        <v>4317.4650000000001</v>
      </c>
      <c r="DT12" s="189">
        <v>4482.2654999999995</v>
      </c>
      <c r="DU12" s="195">
        <v>4477.7955000000002</v>
      </c>
      <c r="DV12" s="195">
        <v>4363.6984999999995</v>
      </c>
      <c r="DW12" s="195">
        <v>4301.0700000000006</v>
      </c>
      <c r="DX12" s="180">
        <v>4183.8955000000005</v>
      </c>
      <c r="DY12" s="180">
        <v>4364.2815000000001</v>
      </c>
      <c r="DZ12" s="180">
        <v>4499.317</v>
      </c>
      <c r="EA12" s="206">
        <v>4282.4355000000005</v>
      </c>
      <c r="EB12" s="206">
        <v>4627.491</v>
      </c>
      <c r="EC12" s="206">
        <v>4458.2134999999998</v>
      </c>
      <c r="ED12" s="226">
        <v>4701.652</v>
      </c>
      <c r="EE12" s="226">
        <v>4762.88</v>
      </c>
      <c r="EF12" s="226">
        <v>4608.2044999999998</v>
      </c>
      <c r="EG12" s="226">
        <v>4653.0945000000002</v>
      </c>
      <c r="EH12" s="226">
        <v>4952.3425000000007</v>
      </c>
      <c r="EI12" s="226">
        <v>4841.5484999999999</v>
      </c>
      <c r="EJ12" s="226">
        <v>5045.7039999999997</v>
      </c>
      <c r="EK12" s="226">
        <v>4821.2325000000001</v>
      </c>
      <c r="EL12" s="226">
        <v>4900.6025</v>
      </c>
      <c r="EM12" s="226">
        <v>5439.5424999999996</v>
      </c>
      <c r="EN12" s="226">
        <v>4420.0304999999998</v>
      </c>
      <c r="EO12" s="226">
        <v>5109.3805000000002</v>
      </c>
      <c r="EP12" s="244">
        <v>5113.375</v>
      </c>
      <c r="EQ12" s="244">
        <v>5292.7784999999994</v>
      </c>
      <c r="ER12" s="244">
        <v>5271.7129999999997</v>
      </c>
      <c r="ES12" s="244">
        <v>5322.741</v>
      </c>
      <c r="ET12" s="244">
        <v>5363.0560000000005</v>
      </c>
      <c r="EU12" s="244">
        <v>5344.1675000000005</v>
      </c>
      <c r="EV12" s="258">
        <v>5610.1020000000008</v>
      </c>
      <c r="EW12" s="258">
        <v>5662.92</v>
      </c>
      <c r="EX12" s="258">
        <v>5672.1785</v>
      </c>
      <c r="EY12" s="258">
        <v>5701.7955000000002</v>
      </c>
      <c r="EZ12" s="258">
        <v>5725.8729999999996</v>
      </c>
      <c r="FA12" s="258">
        <v>5719.4260000000004</v>
      </c>
      <c r="FB12" s="258">
        <v>5867.0640000000003</v>
      </c>
      <c r="FC12" s="258">
        <v>6102.2014999999992</v>
      </c>
      <c r="FD12" s="258">
        <v>6385.8955000000005</v>
      </c>
      <c r="FE12" s="258">
        <v>6416.5169999999998</v>
      </c>
      <c r="FF12" s="258">
        <v>8014.7929999999988</v>
      </c>
      <c r="FG12" s="258">
        <v>5834.2685000000001</v>
      </c>
      <c r="FH12" s="258">
        <v>5186.2870000000003</v>
      </c>
      <c r="FI12" s="258">
        <v>5215.5765000000001</v>
      </c>
      <c r="FJ12" s="258">
        <v>5905.05</v>
      </c>
      <c r="FK12" s="180">
        <v>6380.4684999999999</v>
      </c>
      <c r="FL12" s="180">
        <v>7222.2455</v>
      </c>
      <c r="FM12" s="180">
        <v>7251.5605000000005</v>
      </c>
      <c r="FN12" s="271">
        <v>7204.0985000000001</v>
      </c>
      <c r="FO12" s="271">
        <v>7126.5099999999993</v>
      </c>
      <c r="FP12" s="271">
        <v>6935.2539999999999</v>
      </c>
      <c r="FQ12" s="271">
        <v>7717.3499999999995</v>
      </c>
      <c r="FR12" s="271">
        <v>7861.0955000000004</v>
      </c>
      <c r="FS12" s="271">
        <v>9774.6039999999994</v>
      </c>
      <c r="FT12" s="271">
        <v>9221.5910000000003</v>
      </c>
      <c r="FU12" s="271">
        <v>10224.213000000002</v>
      </c>
      <c r="FV12" s="271">
        <v>10357.82</v>
      </c>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271">
        <v>6416.4143550000008</v>
      </c>
      <c r="FO13" s="271">
        <v>6508.9782775000012</v>
      </c>
      <c r="FP13" s="271">
        <v>6539.3228950000002</v>
      </c>
      <c r="FQ13" s="271">
        <v>6635.0548841666659</v>
      </c>
      <c r="FR13" s="271">
        <v>6630.4565883333335</v>
      </c>
      <c r="FS13" s="271">
        <v>6910.1728458333337</v>
      </c>
      <c r="FT13" s="271">
        <v>7267.0188116666677</v>
      </c>
      <c r="FU13" s="271">
        <v>7731.5470116666665</v>
      </c>
      <c r="FV13" s="271">
        <v>8146.7993841666676</v>
      </c>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6"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B130"/>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82" t="s">
        <v>335</v>
      </c>
      <c r="D1" s="2"/>
      <c r="E1" s="49"/>
      <c r="F1" s="49"/>
      <c r="G1" s="49"/>
    </row>
    <row r="2" spans="1:8" s="1" customFormat="1" x14ac:dyDescent="0.25">
      <c r="A2" s="71">
        <v>40543</v>
      </c>
      <c r="B2" s="68">
        <v>1.7509577704545456</v>
      </c>
      <c r="C2" s="281"/>
      <c r="D2" s="50"/>
      <c r="E2" s="2"/>
      <c r="F2" s="51"/>
      <c r="G2" s="52"/>
    </row>
    <row r="3" spans="1:8" x14ac:dyDescent="0.25">
      <c r="A3" s="71">
        <v>40574</v>
      </c>
      <c r="B3" s="68">
        <v>1.6086216731818184</v>
      </c>
      <c r="C3" s="281"/>
      <c r="E3" s="53"/>
      <c r="F3" s="48"/>
      <c r="G3" s="54"/>
      <c r="H3" s="55"/>
    </row>
    <row r="4" spans="1:8" x14ac:dyDescent="0.25">
      <c r="A4" s="71">
        <v>40602</v>
      </c>
      <c r="B4" s="68">
        <v>1.5295005485000002</v>
      </c>
      <c r="C4" s="281"/>
      <c r="F4" s="48"/>
      <c r="G4" s="54"/>
      <c r="H4" s="55"/>
    </row>
    <row r="5" spans="1:8" x14ac:dyDescent="0.25">
      <c r="A5" s="71">
        <v>40633</v>
      </c>
      <c r="B5" s="68">
        <v>1.4957557227272729</v>
      </c>
      <c r="C5" s="281"/>
      <c r="F5" s="48"/>
      <c r="G5" s="54"/>
      <c r="H5" s="55"/>
    </row>
    <row r="6" spans="1:8" x14ac:dyDescent="0.25">
      <c r="A6" s="71">
        <v>40663</v>
      </c>
      <c r="B6" s="68">
        <v>1.45600822875</v>
      </c>
      <c r="C6" s="281"/>
      <c r="F6" s="48"/>
      <c r="G6" s="54"/>
      <c r="H6" s="55"/>
    </row>
    <row r="7" spans="1:8" x14ac:dyDescent="0.25">
      <c r="A7" s="71">
        <v>40694</v>
      </c>
      <c r="B7" s="68">
        <v>1.5263408290476193</v>
      </c>
      <c r="C7" s="281"/>
      <c r="F7" s="48"/>
      <c r="G7" s="54"/>
      <c r="H7" s="55"/>
    </row>
    <row r="8" spans="1:8" x14ac:dyDescent="0.25">
      <c r="A8" s="71">
        <v>40724</v>
      </c>
      <c r="B8" s="68">
        <v>1.6875161125000002</v>
      </c>
      <c r="C8" s="281"/>
      <c r="F8" s="48"/>
      <c r="G8" s="54"/>
      <c r="H8" s="55"/>
    </row>
    <row r="9" spans="1:8" x14ac:dyDescent="0.25">
      <c r="A9" s="71">
        <v>40755</v>
      </c>
      <c r="B9" s="68">
        <v>1.7428242200000001</v>
      </c>
      <c r="C9" s="281"/>
      <c r="F9" s="48"/>
      <c r="G9" s="54"/>
      <c r="H9" s="55"/>
    </row>
    <row r="10" spans="1:8" x14ac:dyDescent="0.25">
      <c r="A10" s="71">
        <v>40786</v>
      </c>
      <c r="B10" s="68">
        <v>2.4636574100000002</v>
      </c>
      <c r="C10" s="281"/>
      <c r="F10" s="48"/>
      <c r="G10" s="54"/>
      <c r="H10" s="55"/>
    </row>
    <row r="11" spans="1:8" x14ac:dyDescent="0.25">
      <c r="A11" s="71">
        <v>40816</v>
      </c>
      <c r="B11" s="68">
        <v>2.7818658426315785</v>
      </c>
      <c r="C11" s="281"/>
      <c r="F11" s="48"/>
      <c r="G11" s="54"/>
      <c r="H11" s="55"/>
    </row>
    <row r="12" spans="1:8" x14ac:dyDescent="0.25">
      <c r="A12" s="71">
        <v>40847</v>
      </c>
      <c r="B12" s="68">
        <v>2.4463813638888889</v>
      </c>
      <c r="C12" s="281"/>
      <c r="F12" s="48"/>
      <c r="G12" s="54"/>
      <c r="H12" s="55"/>
    </row>
    <row r="13" spans="1:8" x14ac:dyDescent="0.25">
      <c r="A13" s="71">
        <v>40877</v>
      </c>
      <c r="B13" s="68">
        <v>2.6259409945454548</v>
      </c>
      <c r="C13" s="281"/>
      <c r="F13" s="48"/>
      <c r="G13" s="54"/>
      <c r="H13" s="55"/>
    </row>
    <row r="14" spans="1:8" x14ac:dyDescent="0.25">
      <c r="A14" s="71">
        <v>40908</v>
      </c>
      <c r="B14" s="68">
        <v>2.9473084680952382</v>
      </c>
      <c r="C14" s="281"/>
      <c r="F14" s="48"/>
      <c r="G14" s="54"/>
      <c r="H14" s="55"/>
    </row>
    <row r="15" spans="1:8" x14ac:dyDescent="0.25">
      <c r="A15" s="71">
        <v>40939</v>
      </c>
      <c r="B15" s="68">
        <v>2.6315019991304354</v>
      </c>
      <c r="C15" s="281"/>
      <c r="F15" s="48"/>
      <c r="G15" s="54"/>
      <c r="H15" s="55"/>
    </row>
    <row r="16" spans="1:8" x14ac:dyDescent="0.25">
      <c r="A16" s="71">
        <v>40968</v>
      </c>
      <c r="B16" s="68">
        <v>2.7458851073684207</v>
      </c>
      <c r="C16" s="281"/>
      <c r="F16" s="48"/>
      <c r="G16" s="54"/>
      <c r="H16" s="55"/>
    </row>
    <row r="17" spans="1:8" x14ac:dyDescent="0.25">
      <c r="A17" s="71">
        <v>40999</v>
      </c>
      <c r="B17" s="68">
        <v>2.6820656094999995</v>
      </c>
      <c r="C17" s="281"/>
      <c r="F17" s="48"/>
      <c r="G17" s="54"/>
      <c r="H17" s="55"/>
    </row>
    <row r="18" spans="1:8" x14ac:dyDescent="0.25">
      <c r="A18" s="71">
        <v>41029</v>
      </c>
      <c r="B18" s="68">
        <v>2.1844141368421051</v>
      </c>
      <c r="C18" s="281"/>
      <c r="F18" s="48"/>
      <c r="G18" s="54"/>
      <c r="H18" s="55"/>
    </row>
    <row r="19" spans="1:8" x14ac:dyDescent="0.25">
      <c r="A19" s="71">
        <v>41060</v>
      </c>
      <c r="B19" s="68">
        <v>2.5548066431818182</v>
      </c>
      <c r="C19" s="281"/>
      <c r="F19" s="48"/>
      <c r="G19" s="54"/>
      <c r="H19" s="55"/>
    </row>
    <row r="20" spans="1:8" x14ac:dyDescent="0.25">
      <c r="A20" s="71">
        <v>41090</v>
      </c>
      <c r="B20" s="68">
        <v>2.9275952195000001</v>
      </c>
      <c r="C20" s="281"/>
      <c r="F20" s="48"/>
      <c r="G20" s="54"/>
      <c r="H20" s="55"/>
    </row>
    <row r="21" spans="1:8" x14ac:dyDescent="0.25">
      <c r="A21" s="71">
        <v>41121</v>
      </c>
      <c r="B21" s="68">
        <v>2.9862120418181819</v>
      </c>
      <c r="C21" s="281"/>
      <c r="F21" s="48"/>
      <c r="G21" s="54"/>
      <c r="H21" s="55"/>
    </row>
    <row r="22" spans="1:8" x14ac:dyDescent="0.25">
      <c r="A22" s="71">
        <v>41152</v>
      </c>
      <c r="B22" s="68">
        <v>3.0527105977272728</v>
      </c>
      <c r="C22" s="281"/>
      <c r="F22" s="48"/>
      <c r="G22" s="54"/>
      <c r="H22" s="55"/>
    </row>
    <row r="23" spans="1:8" x14ac:dyDescent="0.25">
      <c r="A23" s="71">
        <v>41182</v>
      </c>
      <c r="B23" s="68">
        <v>3.1662665306666669</v>
      </c>
      <c r="C23" s="281"/>
      <c r="F23" s="48"/>
      <c r="G23" s="54"/>
      <c r="H23" s="55"/>
    </row>
    <row r="24" spans="1:8" x14ac:dyDescent="0.25">
      <c r="A24" s="71">
        <v>41213</v>
      </c>
      <c r="B24" s="68">
        <v>2.0883749800000002</v>
      </c>
      <c r="C24" s="281"/>
      <c r="F24" s="48"/>
      <c r="G24" s="54"/>
      <c r="H24" s="55"/>
    </row>
    <row r="25" spans="1:8" x14ac:dyDescent="0.25">
      <c r="A25" s="71">
        <v>41243</v>
      </c>
      <c r="B25" s="68">
        <v>1.7293775185714284</v>
      </c>
      <c r="C25" s="281"/>
      <c r="F25" s="48"/>
      <c r="G25" s="54"/>
      <c r="H25" s="55"/>
    </row>
    <row r="26" spans="1:8" x14ac:dyDescent="0.25">
      <c r="A26" s="71">
        <v>41274</v>
      </c>
      <c r="B26" s="68">
        <v>1.6554929140909087</v>
      </c>
      <c r="C26" s="281"/>
      <c r="F26" s="48"/>
      <c r="G26" s="54"/>
      <c r="H26" s="55"/>
    </row>
    <row r="27" spans="1:8" x14ac:dyDescent="0.25">
      <c r="A27" s="71">
        <v>41305</v>
      </c>
      <c r="B27" s="68">
        <v>1.5453692095454548</v>
      </c>
      <c r="C27" s="281"/>
      <c r="F27" s="48"/>
      <c r="G27" s="54"/>
      <c r="H27" s="55"/>
    </row>
    <row r="28" spans="1:8" x14ac:dyDescent="0.25">
      <c r="A28" s="71">
        <v>41333</v>
      </c>
      <c r="B28" s="68">
        <v>1.4589241515789471</v>
      </c>
      <c r="C28" s="281"/>
      <c r="F28" s="48"/>
      <c r="G28" s="54"/>
      <c r="H28" s="55"/>
    </row>
    <row r="29" spans="1:8" x14ac:dyDescent="0.25">
      <c r="A29" s="71">
        <v>41364</v>
      </c>
      <c r="B29" s="68">
        <v>1.476919355555556</v>
      </c>
      <c r="C29" s="281"/>
      <c r="F29" s="48"/>
      <c r="G29" s="54"/>
      <c r="H29" s="55"/>
    </row>
    <row r="30" spans="1:8" x14ac:dyDescent="0.25">
      <c r="A30" s="71">
        <v>41394</v>
      </c>
      <c r="B30" s="68">
        <v>1.4198675942105266</v>
      </c>
      <c r="C30" s="281"/>
      <c r="F30" s="48"/>
      <c r="G30" s="54"/>
      <c r="H30" s="55"/>
    </row>
    <row r="31" spans="1:8" x14ac:dyDescent="0.25">
      <c r="A31" s="71">
        <v>41425</v>
      </c>
      <c r="B31" s="68">
        <v>1.3499375675000005</v>
      </c>
      <c r="C31" s="281"/>
      <c r="F31" s="48"/>
      <c r="G31" s="54"/>
      <c r="H31" s="55"/>
    </row>
    <row r="32" spans="1:8" x14ac:dyDescent="0.25">
      <c r="A32" s="71">
        <v>41455</v>
      </c>
      <c r="B32" s="68">
        <v>1.3868162414285716</v>
      </c>
      <c r="C32" s="281"/>
      <c r="F32" s="48"/>
      <c r="G32" s="54"/>
      <c r="H32" s="55"/>
    </row>
    <row r="33" spans="1:8" x14ac:dyDescent="0.25">
      <c r="A33" s="71">
        <v>41486</v>
      </c>
      <c r="B33" s="68">
        <v>1.3135459963636364</v>
      </c>
      <c r="C33" s="281"/>
      <c r="F33" s="48"/>
      <c r="G33" s="54"/>
      <c r="H33" s="55"/>
    </row>
    <row r="34" spans="1:8" x14ac:dyDescent="0.25">
      <c r="A34" s="71">
        <v>41517</v>
      </c>
      <c r="B34" s="68">
        <v>1.278372238095238</v>
      </c>
      <c r="C34" s="281"/>
      <c r="F34" s="48"/>
      <c r="G34" s="54"/>
      <c r="H34" s="55"/>
    </row>
    <row r="35" spans="1:8" x14ac:dyDescent="0.25">
      <c r="A35" s="71">
        <v>41547</v>
      </c>
      <c r="B35" s="68">
        <v>1.2732562893749999</v>
      </c>
      <c r="C35" s="281"/>
      <c r="F35" s="48"/>
      <c r="G35" s="54"/>
      <c r="H35" s="55"/>
    </row>
    <row r="36" spans="1:8" x14ac:dyDescent="0.25">
      <c r="A36" s="71">
        <v>41578</v>
      </c>
      <c r="B36" s="68">
        <v>1.2495532347826086</v>
      </c>
      <c r="C36" s="281"/>
      <c r="F36" s="48"/>
      <c r="G36" s="54"/>
      <c r="H36" s="55"/>
    </row>
    <row r="37" spans="1:8" x14ac:dyDescent="0.25">
      <c r="A37" s="71">
        <v>41608</v>
      </c>
      <c r="B37" s="68">
        <v>1.209507549</v>
      </c>
      <c r="C37" s="281"/>
      <c r="F37" s="48"/>
      <c r="G37" s="54"/>
      <c r="H37" s="55"/>
    </row>
    <row r="38" spans="1:8" x14ac:dyDescent="0.25">
      <c r="A38" s="71">
        <v>41639</v>
      </c>
      <c r="B38" s="68">
        <v>1.2830444856521739</v>
      </c>
      <c r="C38" s="281"/>
      <c r="F38" s="48"/>
      <c r="G38" s="54"/>
      <c r="H38" s="55"/>
    </row>
    <row r="39" spans="1:8" x14ac:dyDescent="0.25">
      <c r="A39" s="71">
        <v>41670</v>
      </c>
      <c r="B39" s="68">
        <v>1.2608285409090911</v>
      </c>
      <c r="C39" s="281"/>
      <c r="F39" s="48"/>
      <c r="G39" s="54"/>
      <c r="H39" s="55"/>
    </row>
    <row r="40" spans="1:8" x14ac:dyDescent="0.25">
      <c r="A40" s="71">
        <v>41698</v>
      </c>
      <c r="B40" s="68">
        <v>1.240760157</v>
      </c>
      <c r="C40" s="281"/>
      <c r="F40" s="48"/>
      <c r="G40" s="54"/>
      <c r="H40" s="55"/>
    </row>
    <row r="41" spans="1:8" x14ac:dyDescent="0.25">
      <c r="A41" s="71">
        <v>41729</v>
      </c>
      <c r="B41" s="68">
        <v>1.1472901376190476</v>
      </c>
      <c r="C41" s="281"/>
      <c r="F41" s="48"/>
      <c r="G41" s="54"/>
      <c r="H41" s="55"/>
    </row>
    <row r="42" spans="1:8" x14ac:dyDescent="0.25">
      <c r="A42" s="71">
        <v>41759</v>
      </c>
      <c r="B42" s="68">
        <v>1.2212048644444444</v>
      </c>
      <c r="C42" s="281"/>
      <c r="F42" s="48"/>
      <c r="G42" s="54"/>
      <c r="H42" s="55"/>
    </row>
    <row r="43" spans="1:8" x14ac:dyDescent="0.25">
      <c r="A43" s="71">
        <v>41790</v>
      </c>
      <c r="B43" s="68">
        <v>1.191832757894737</v>
      </c>
      <c r="C43" s="281"/>
      <c r="F43" s="48"/>
      <c r="G43" s="54"/>
      <c r="H43" s="55"/>
    </row>
    <row r="44" spans="1:8" x14ac:dyDescent="0.25">
      <c r="A44" s="71">
        <v>41820</v>
      </c>
      <c r="B44" s="68">
        <v>1.374683441</v>
      </c>
      <c r="C44" s="281"/>
      <c r="F44" s="48"/>
      <c r="G44" s="54"/>
      <c r="H44" s="55"/>
    </row>
    <row r="45" spans="1:8" x14ac:dyDescent="0.25">
      <c r="A45" s="71">
        <v>41851</v>
      </c>
      <c r="B45" s="68">
        <v>1.5470316356521741</v>
      </c>
      <c r="C45" s="281"/>
      <c r="F45" s="48"/>
      <c r="G45" s="54"/>
      <c r="H45" s="55"/>
    </row>
    <row r="46" spans="1:8" x14ac:dyDescent="0.25">
      <c r="A46" s="71">
        <v>41882</v>
      </c>
      <c r="B46" s="68">
        <v>1.4568092899999998</v>
      </c>
      <c r="C46" s="281"/>
      <c r="F46" s="48"/>
      <c r="G46" s="54"/>
      <c r="H46" s="55"/>
    </row>
    <row r="47" spans="1:8" x14ac:dyDescent="0.25">
      <c r="A47" s="71">
        <v>41912</v>
      </c>
      <c r="B47" s="68">
        <v>1.4395779455000002</v>
      </c>
      <c r="C47" s="281"/>
      <c r="F47" s="48"/>
      <c r="G47" s="54"/>
      <c r="H47" s="55"/>
    </row>
    <row r="48" spans="1:8" x14ac:dyDescent="0.25">
      <c r="A48" s="71">
        <v>41943</v>
      </c>
      <c r="B48" s="68">
        <v>1.4912882816666668</v>
      </c>
      <c r="C48" s="281"/>
      <c r="F48" s="48"/>
      <c r="G48" s="54"/>
      <c r="H48" s="55"/>
    </row>
    <row r="49" spans="1:8" x14ac:dyDescent="0.25">
      <c r="A49" s="71">
        <v>41973</v>
      </c>
      <c r="B49" s="68">
        <v>1.4615396957142859</v>
      </c>
      <c r="C49" s="281"/>
      <c r="F49" s="48"/>
      <c r="G49" s="54"/>
      <c r="H49" s="55"/>
    </row>
    <row r="50" spans="1:8" x14ac:dyDescent="0.25">
      <c r="A50" s="71">
        <v>42004</v>
      </c>
      <c r="B50" s="68">
        <v>1.8464590860869563</v>
      </c>
      <c r="C50" s="281"/>
      <c r="F50" s="48"/>
      <c r="G50" s="54"/>
      <c r="H50" s="55"/>
    </row>
    <row r="51" spans="1:8" x14ac:dyDescent="0.25">
      <c r="A51" s="71">
        <v>42035</v>
      </c>
      <c r="B51" s="68">
        <v>1.8336310804761906</v>
      </c>
      <c r="C51" s="281"/>
      <c r="F51" s="48"/>
      <c r="G51" s="54"/>
      <c r="H51" s="55"/>
    </row>
    <row r="52" spans="1:8" x14ac:dyDescent="0.25">
      <c r="A52" s="71">
        <v>42063</v>
      </c>
      <c r="B52" s="68">
        <v>1.791408509</v>
      </c>
      <c r="C52" s="281"/>
      <c r="F52" s="48"/>
      <c r="G52" s="54"/>
      <c r="H52" s="55"/>
    </row>
    <row r="53" spans="1:8" x14ac:dyDescent="0.25">
      <c r="A53" s="71">
        <v>42094</v>
      </c>
      <c r="B53" s="68">
        <v>1.7218889128571431</v>
      </c>
      <c r="C53" s="281"/>
      <c r="F53" s="48"/>
      <c r="G53" s="54"/>
      <c r="H53" s="55"/>
    </row>
    <row r="54" spans="1:8" x14ac:dyDescent="0.25">
      <c r="A54" s="71">
        <v>42124</v>
      </c>
      <c r="B54" s="68">
        <v>1.6545240478947369</v>
      </c>
      <c r="C54" s="281"/>
      <c r="F54" s="48"/>
      <c r="G54" s="54"/>
      <c r="H54" s="55"/>
    </row>
    <row r="55" spans="1:8" x14ac:dyDescent="0.25">
      <c r="A55" s="71">
        <v>42155</v>
      </c>
      <c r="B55" s="68">
        <v>1.5215302580000001</v>
      </c>
      <c r="C55" s="281"/>
      <c r="F55" s="48"/>
      <c r="G55" s="54"/>
      <c r="H55" s="55"/>
    </row>
    <row r="56" spans="1:8" x14ac:dyDescent="0.25">
      <c r="A56" s="71">
        <v>42185</v>
      </c>
      <c r="B56" s="68">
        <v>1.6493717845454545</v>
      </c>
      <c r="C56" s="281"/>
      <c r="F56" s="48"/>
      <c r="G56" s="54"/>
      <c r="H56" s="55"/>
    </row>
    <row r="57" spans="1:8" x14ac:dyDescent="0.25">
      <c r="A57" s="71">
        <v>42216</v>
      </c>
      <c r="B57" s="68">
        <v>1.5575142747619048</v>
      </c>
      <c r="C57" s="281"/>
      <c r="F57" s="48"/>
      <c r="G57" s="54"/>
      <c r="H57" s="55"/>
    </row>
    <row r="58" spans="1:8" x14ac:dyDescent="0.25">
      <c r="A58" s="71">
        <v>42247</v>
      </c>
      <c r="B58" s="68">
        <v>1.5029816259090909</v>
      </c>
      <c r="C58" s="281"/>
      <c r="F58" s="48"/>
      <c r="G58" s="54"/>
      <c r="H58" s="55"/>
    </row>
    <row r="59" spans="1:8" x14ac:dyDescent="0.25">
      <c r="A59" s="71">
        <v>42277</v>
      </c>
      <c r="B59" s="68">
        <v>1.655279696666667</v>
      </c>
      <c r="C59" s="281"/>
      <c r="F59" s="48"/>
      <c r="G59" s="54"/>
      <c r="H59" s="55"/>
    </row>
    <row r="60" spans="1:8" x14ac:dyDescent="0.25">
      <c r="A60" s="71">
        <v>42308</v>
      </c>
      <c r="B60" s="68">
        <v>1.6118787473684213</v>
      </c>
      <c r="C60" s="281"/>
      <c r="F60" s="48"/>
      <c r="G60" s="54"/>
      <c r="H60" s="55"/>
    </row>
    <row r="61" spans="1:8" x14ac:dyDescent="0.25">
      <c r="A61" s="71">
        <v>42338</v>
      </c>
      <c r="B61" s="68">
        <v>1.582237511818182</v>
      </c>
      <c r="C61" s="281"/>
    </row>
    <row r="62" spans="1:8" x14ac:dyDescent="0.25">
      <c r="A62" s="71">
        <v>42369</v>
      </c>
      <c r="B62" s="68">
        <v>1.633828993043478</v>
      </c>
      <c r="C62" s="281"/>
    </row>
    <row r="63" spans="1:8" x14ac:dyDescent="0.25">
      <c r="A63" s="71">
        <v>42400</v>
      </c>
      <c r="B63" s="68">
        <v>1.6594287314285714</v>
      </c>
      <c r="C63" s="281"/>
    </row>
    <row r="64" spans="1:8" x14ac:dyDescent="0.25">
      <c r="A64" s="71">
        <v>42429</v>
      </c>
      <c r="B64" s="68">
        <v>1.7857043690476193</v>
      </c>
      <c r="C64" s="281"/>
    </row>
    <row r="65" spans="1:3" x14ac:dyDescent="0.25">
      <c r="A65" s="71">
        <v>42460</v>
      </c>
      <c r="B65" s="68">
        <v>1.6514130872727271</v>
      </c>
      <c r="C65" s="281"/>
    </row>
    <row r="66" spans="1:3" x14ac:dyDescent="0.25">
      <c r="A66" s="71">
        <v>42490</v>
      </c>
      <c r="B66" s="68">
        <v>1.5692483042105261</v>
      </c>
      <c r="C66" s="281"/>
    </row>
    <row r="67" spans="1:3" x14ac:dyDescent="0.25">
      <c r="A67" s="71">
        <v>42521</v>
      </c>
      <c r="B67" s="68">
        <v>1.4884475133333335</v>
      </c>
      <c r="C67" s="281"/>
    </row>
    <row r="68" spans="1:3" x14ac:dyDescent="0.25">
      <c r="A68" s="71">
        <v>42551</v>
      </c>
      <c r="B68" s="68">
        <v>1.4300628747619046</v>
      </c>
      <c r="C68" s="281"/>
    </row>
    <row r="69" spans="1:3" x14ac:dyDescent="0.25">
      <c r="A69" s="71">
        <v>42582</v>
      </c>
      <c r="B69" s="68">
        <v>1.311172367142857</v>
      </c>
      <c r="C69" s="281"/>
    </row>
    <row r="70" spans="1:3" x14ac:dyDescent="0.25">
      <c r="A70" s="71">
        <v>42613</v>
      </c>
      <c r="B70" s="68">
        <v>1.2942146518181816</v>
      </c>
      <c r="C70" s="281"/>
    </row>
    <row r="71" spans="1:3" x14ac:dyDescent="0.25">
      <c r="A71" s="71">
        <v>42643</v>
      </c>
      <c r="B71" s="68">
        <v>1.3802569042857145</v>
      </c>
      <c r="C71" s="281"/>
    </row>
    <row r="72" spans="1:3" x14ac:dyDescent="0.25">
      <c r="A72" s="71">
        <v>42674</v>
      </c>
      <c r="B72" s="68">
        <v>1.403113346923077</v>
      </c>
      <c r="C72" s="281"/>
    </row>
    <row r="73" spans="1:3" x14ac:dyDescent="0.25">
      <c r="A73" s="191">
        <v>42704</v>
      </c>
      <c r="B73" s="192">
        <v>1.4690291481818181</v>
      </c>
      <c r="C73" s="281"/>
    </row>
    <row r="74" spans="1:3" x14ac:dyDescent="0.25">
      <c r="A74" s="191">
        <v>42735</v>
      </c>
      <c r="B74" s="192">
        <v>1.4057078614285712</v>
      </c>
      <c r="C74" s="281"/>
    </row>
    <row r="75" spans="1:3" x14ac:dyDescent="0.25">
      <c r="A75" s="191">
        <v>42766</v>
      </c>
      <c r="B75" s="192">
        <v>1.3169799047826087</v>
      </c>
      <c r="C75" s="281"/>
    </row>
    <row r="76" spans="1:3" x14ac:dyDescent="0.25">
      <c r="A76" s="197">
        <v>42794</v>
      </c>
      <c r="B76" s="198">
        <v>1.2341177974999999</v>
      </c>
      <c r="C76" s="281"/>
    </row>
    <row r="77" spans="1:3" x14ac:dyDescent="0.25">
      <c r="A77" s="197">
        <v>42825</v>
      </c>
      <c r="B77" s="198">
        <v>1.1569562285714285</v>
      </c>
      <c r="C77" s="281"/>
    </row>
    <row r="78" spans="1:3" x14ac:dyDescent="0.25">
      <c r="A78" s="197">
        <v>42855</v>
      </c>
      <c r="B78" s="198">
        <v>1.1737120111764707</v>
      </c>
      <c r="C78" s="281"/>
    </row>
    <row r="79" spans="1:3" x14ac:dyDescent="0.25">
      <c r="A79" s="71">
        <v>42886</v>
      </c>
      <c r="B79" s="68">
        <v>1.1867404810526316</v>
      </c>
      <c r="C79" s="281"/>
    </row>
    <row r="80" spans="1:3" x14ac:dyDescent="0.25">
      <c r="A80" s="71">
        <v>42916</v>
      </c>
      <c r="B80" s="68">
        <v>1.198030639047619</v>
      </c>
      <c r="C80" s="281"/>
    </row>
    <row r="81" spans="1:3" x14ac:dyDescent="0.25">
      <c r="A81" s="71">
        <v>42947</v>
      </c>
      <c r="B81" s="68">
        <v>1.2009435445454546</v>
      </c>
      <c r="C81" s="281"/>
    </row>
    <row r="82" spans="1:3" x14ac:dyDescent="0.25">
      <c r="A82" s="208">
        <v>42978</v>
      </c>
      <c r="B82" s="209">
        <v>1.1482842395454547</v>
      </c>
      <c r="C82" s="281"/>
    </row>
    <row r="83" spans="1:3" x14ac:dyDescent="0.25">
      <c r="A83" s="208">
        <v>43008</v>
      </c>
      <c r="B83" s="209">
        <v>1.0791923444444445</v>
      </c>
      <c r="C83" s="281"/>
    </row>
    <row r="84" spans="1:3" x14ac:dyDescent="0.25">
      <c r="A84" s="208">
        <v>43039</v>
      </c>
      <c r="B84" s="209">
        <v>1.0203458809473687</v>
      </c>
      <c r="C84" s="281"/>
    </row>
    <row r="85" spans="1:3" x14ac:dyDescent="0.25">
      <c r="A85" s="228">
        <v>43069</v>
      </c>
      <c r="B85" s="229">
        <v>1.1202268886363638</v>
      </c>
      <c r="C85" s="281"/>
    </row>
    <row r="86" spans="1:3" x14ac:dyDescent="0.25">
      <c r="A86" s="228">
        <v>43100</v>
      </c>
      <c r="B86" s="229">
        <v>1.1618295371428571</v>
      </c>
      <c r="C86" s="281"/>
    </row>
    <row r="87" spans="1:3" x14ac:dyDescent="0.25">
      <c r="A87" s="228">
        <v>43131</v>
      </c>
      <c r="B87" s="229">
        <v>1.092094267826087</v>
      </c>
      <c r="C87" s="281"/>
    </row>
    <row r="88" spans="1:3" x14ac:dyDescent="0.25">
      <c r="A88" s="228">
        <v>43159</v>
      </c>
      <c r="B88" s="229">
        <v>1.3004026559999999</v>
      </c>
      <c r="C88" s="281"/>
    </row>
    <row r="89" spans="1:3" x14ac:dyDescent="0.25">
      <c r="A89" s="228">
        <v>43190</v>
      </c>
      <c r="B89" s="229">
        <v>1.2904421950000002</v>
      </c>
      <c r="C89" s="281"/>
    </row>
    <row r="90" spans="1:3" x14ac:dyDescent="0.25">
      <c r="A90" s="228">
        <v>43220</v>
      </c>
      <c r="B90" s="229">
        <v>1.2911856121052632</v>
      </c>
      <c r="C90" s="281"/>
    </row>
    <row r="91" spans="1:3" x14ac:dyDescent="0.25">
      <c r="A91" s="228">
        <v>43251</v>
      </c>
      <c r="B91" s="229">
        <v>1.300514018636364</v>
      </c>
      <c r="C91" s="281"/>
    </row>
    <row r="92" spans="1:3" x14ac:dyDescent="0.25">
      <c r="A92" s="228">
        <v>43281</v>
      </c>
      <c r="B92" s="229">
        <v>1.3066725539999999</v>
      </c>
      <c r="C92" s="281"/>
    </row>
    <row r="93" spans="1:3" x14ac:dyDescent="0.25">
      <c r="A93" s="228">
        <v>43312</v>
      </c>
      <c r="B93" s="229">
        <v>1.3063476672727274</v>
      </c>
      <c r="C93" s="281"/>
    </row>
    <row r="94" spans="1:3" x14ac:dyDescent="0.25">
      <c r="A94" s="228">
        <v>43343</v>
      </c>
      <c r="B94" s="229">
        <v>1.2100412886363636</v>
      </c>
      <c r="C94" s="281"/>
    </row>
    <row r="95" spans="1:3" x14ac:dyDescent="0.25">
      <c r="A95" s="228">
        <v>43373</v>
      </c>
      <c r="B95" s="229">
        <v>1.0946328253846156</v>
      </c>
      <c r="C95" s="281"/>
    </row>
    <row r="96" spans="1:3" x14ac:dyDescent="0.25">
      <c r="A96" s="228">
        <v>43404</v>
      </c>
      <c r="B96" s="229">
        <v>1.1699852052380952</v>
      </c>
      <c r="C96" s="281"/>
    </row>
    <row r="97" spans="1:3" x14ac:dyDescent="0.25">
      <c r="A97" s="246">
        <v>43434</v>
      </c>
      <c r="B97" s="247">
        <v>1.2391653752380951</v>
      </c>
      <c r="C97" s="281"/>
    </row>
    <row r="98" spans="1:3" x14ac:dyDescent="0.25">
      <c r="A98" s="246">
        <v>43465</v>
      </c>
      <c r="B98" s="247">
        <v>1.5262333240909092</v>
      </c>
      <c r="C98" s="281"/>
    </row>
    <row r="99" spans="1:3" x14ac:dyDescent="0.25">
      <c r="A99" s="246">
        <v>43496</v>
      </c>
      <c r="B99" s="247">
        <v>1.4975133356521739</v>
      </c>
      <c r="C99" s="281"/>
    </row>
    <row r="100" spans="1:3" x14ac:dyDescent="0.25">
      <c r="A100" s="246">
        <v>43524</v>
      </c>
      <c r="B100" s="247">
        <v>1.3378271649999998</v>
      </c>
      <c r="C100" s="281"/>
    </row>
    <row r="101" spans="1:3" x14ac:dyDescent="0.25">
      <c r="A101" s="246">
        <v>43555</v>
      </c>
      <c r="B101" s="247">
        <v>1.1797156799999999</v>
      </c>
      <c r="C101" s="281"/>
    </row>
    <row r="102" spans="1:3" x14ac:dyDescent="0.25">
      <c r="A102" s="246">
        <v>43585</v>
      </c>
      <c r="B102" s="247">
        <v>1.1629398174999999</v>
      </c>
      <c r="C102" s="281"/>
    </row>
    <row r="103" spans="1:3" x14ac:dyDescent="0.25">
      <c r="A103" s="260">
        <v>43616</v>
      </c>
      <c r="B103" s="261">
        <v>1.2422339849999999</v>
      </c>
      <c r="C103" s="281"/>
    </row>
    <row r="104" spans="1:3" x14ac:dyDescent="0.25">
      <c r="A104" s="260">
        <v>43646</v>
      </c>
      <c r="B104" s="261">
        <v>1.1543172740000001</v>
      </c>
      <c r="C104" s="281"/>
    </row>
    <row r="105" spans="1:3" x14ac:dyDescent="0.25">
      <c r="A105" s="260">
        <v>43677</v>
      </c>
      <c r="B105" s="261">
        <v>1.0274274113043478</v>
      </c>
      <c r="C105" s="281"/>
    </row>
    <row r="106" spans="1:3" x14ac:dyDescent="0.25">
      <c r="A106" s="260">
        <v>43708</v>
      </c>
      <c r="B106" s="261">
        <v>1.1518544115</v>
      </c>
      <c r="C106" s="281"/>
    </row>
    <row r="107" spans="1:3" x14ac:dyDescent="0.25">
      <c r="A107" s="260">
        <v>43738</v>
      </c>
      <c r="B107" s="261">
        <v>1.1004298147368421</v>
      </c>
      <c r="C107" s="281"/>
    </row>
    <row r="108" spans="1:3" x14ac:dyDescent="0.25">
      <c r="A108" s="260">
        <v>43769</v>
      </c>
      <c r="B108" s="261">
        <v>1.0875996499999998</v>
      </c>
      <c r="C108" s="281"/>
    </row>
    <row r="109" spans="1:3" x14ac:dyDescent="0.25">
      <c r="A109" s="260">
        <v>43799</v>
      </c>
      <c r="B109" s="261">
        <v>1.0254817084499999</v>
      </c>
      <c r="C109" s="281"/>
    </row>
    <row r="110" spans="1:3" x14ac:dyDescent="0.25">
      <c r="A110" s="260">
        <v>43830</v>
      </c>
      <c r="B110" s="261">
        <v>0.94115429226086955</v>
      </c>
      <c r="C110" s="281"/>
    </row>
    <row r="111" spans="1:3" x14ac:dyDescent="0.25">
      <c r="A111" s="260">
        <v>43861</v>
      </c>
      <c r="B111" s="261">
        <v>0.95200668190909077</v>
      </c>
      <c r="C111" s="281"/>
    </row>
    <row r="112" spans="1:3" x14ac:dyDescent="0.25">
      <c r="A112" s="260">
        <v>43890</v>
      </c>
      <c r="B112" s="261">
        <v>1.0268031987499999</v>
      </c>
      <c r="C112" s="281"/>
    </row>
    <row r="113" spans="1:3" x14ac:dyDescent="0.25">
      <c r="A113" s="260">
        <v>43921</v>
      </c>
      <c r="B113" s="261">
        <v>2.2389064533333336</v>
      </c>
      <c r="C113" s="281"/>
    </row>
    <row r="114" spans="1:3" x14ac:dyDescent="0.25">
      <c r="A114" s="260">
        <v>43951</v>
      </c>
      <c r="B114" s="261">
        <v>1.72793995625</v>
      </c>
      <c r="C114" s="281"/>
    </row>
    <row r="115" spans="1:3" x14ac:dyDescent="0.25">
      <c r="A115" s="260">
        <v>43982</v>
      </c>
      <c r="B115" s="261">
        <v>1.501371837</v>
      </c>
      <c r="C115" s="281"/>
    </row>
    <row r="116" spans="1:3" x14ac:dyDescent="0.25">
      <c r="A116" s="260">
        <v>44012</v>
      </c>
      <c r="B116" s="261">
        <v>1.7108800914285713</v>
      </c>
      <c r="C116" s="281"/>
    </row>
    <row r="117" spans="1:3" x14ac:dyDescent="0.25">
      <c r="A117" s="260">
        <v>44043</v>
      </c>
      <c r="B117" s="261">
        <v>1.5408966566666666</v>
      </c>
      <c r="C117" s="281"/>
    </row>
    <row r="118" spans="1:3" x14ac:dyDescent="0.25">
      <c r="A118" s="260">
        <v>44074</v>
      </c>
      <c r="B118" s="261">
        <v>1.3453656859090908</v>
      </c>
      <c r="C118" s="281"/>
    </row>
    <row r="119" spans="1:3" x14ac:dyDescent="0.25">
      <c r="A119" s="71">
        <v>44104</v>
      </c>
      <c r="B119" s="68">
        <v>1.4210797800000003</v>
      </c>
      <c r="C119" s="281"/>
    </row>
    <row r="120" spans="1:3" x14ac:dyDescent="0.25">
      <c r="A120" s="71">
        <v>44135</v>
      </c>
      <c r="B120" s="68">
        <v>1.3311430638095239</v>
      </c>
      <c r="C120" s="281"/>
    </row>
    <row r="121" spans="1:3" x14ac:dyDescent="0.25">
      <c r="A121" s="71">
        <v>44165</v>
      </c>
      <c r="B121" s="68">
        <v>1.2529713018181816</v>
      </c>
      <c r="C121" s="281"/>
    </row>
    <row r="122" spans="1:3" x14ac:dyDescent="0.25">
      <c r="A122" s="273">
        <v>44196</v>
      </c>
      <c r="B122" s="274">
        <v>1.2184114595652173</v>
      </c>
      <c r="C122" s="281"/>
    </row>
    <row r="123" spans="1:3" x14ac:dyDescent="0.25">
      <c r="A123" s="273">
        <v>44227</v>
      </c>
      <c r="B123" s="274">
        <v>1.1685834923809519</v>
      </c>
      <c r="C123" s="281"/>
    </row>
    <row r="124" spans="1:3" x14ac:dyDescent="0.25">
      <c r="A124" s="273">
        <v>44255</v>
      </c>
      <c r="B124" s="274">
        <v>1.1349188630000002</v>
      </c>
      <c r="C124" s="281"/>
    </row>
    <row r="125" spans="1:3" x14ac:dyDescent="0.25">
      <c r="A125" s="273">
        <v>44286</v>
      </c>
      <c r="B125" s="274">
        <v>1.1450949938095238</v>
      </c>
      <c r="C125" s="281"/>
    </row>
    <row r="126" spans="1:3" x14ac:dyDescent="0.25">
      <c r="A126" s="273">
        <v>44316</v>
      </c>
      <c r="B126" s="274">
        <v>1.0296209905263158</v>
      </c>
      <c r="C126" s="281"/>
    </row>
    <row r="127" spans="1:3" x14ac:dyDescent="0.25">
      <c r="A127" s="273">
        <v>44347</v>
      </c>
      <c r="B127" s="274">
        <v>1.00620967755</v>
      </c>
      <c r="C127" s="281"/>
    </row>
    <row r="128" spans="1:3" x14ac:dyDescent="0.25">
      <c r="A128" s="273">
        <v>44377</v>
      </c>
      <c r="B128" s="274">
        <v>1.0574966290454546</v>
      </c>
      <c r="C128" s="283"/>
    </row>
    <row r="129" spans="1:3" x14ac:dyDescent="0.25">
      <c r="A129" s="273">
        <v>44408</v>
      </c>
      <c r="B129" s="274">
        <v>1.1555946340000001</v>
      </c>
      <c r="C129" s="283"/>
    </row>
    <row r="130" spans="1:3" x14ac:dyDescent="0.25">
      <c r="A130" s="273">
        <v>44439</v>
      </c>
      <c r="B130" s="274">
        <v>1.1549079665217392</v>
      </c>
      <c r="C130" s="283"/>
    </row>
    <row r="131" spans="1:3" x14ac:dyDescent="0.25">
      <c r="A131" s="71"/>
      <c r="B131" s="68"/>
    </row>
    <row r="132" spans="1:3" x14ac:dyDescent="0.25">
      <c r="A132" s="71"/>
      <c r="B132" s="68"/>
    </row>
    <row r="133" spans="1:3" x14ac:dyDescent="0.25">
      <c r="A133" s="71"/>
      <c r="B133" s="68"/>
    </row>
    <row r="134" spans="1:3" x14ac:dyDescent="0.25">
      <c r="A134" s="71"/>
      <c r="B134" s="68"/>
    </row>
    <row r="135" spans="1:3" x14ac:dyDescent="0.25">
      <c r="A135" s="71"/>
      <c r="B135" s="68"/>
    </row>
    <row r="136" spans="1:3" x14ac:dyDescent="0.25">
      <c r="A136" s="71"/>
      <c r="B136" s="68"/>
    </row>
    <row r="137" spans="1:3" x14ac:dyDescent="0.25">
      <c r="A137" s="71"/>
      <c r="B137" s="68"/>
    </row>
    <row r="138" spans="1:3" x14ac:dyDescent="0.25">
      <c r="A138" s="71"/>
      <c r="B138" s="68"/>
    </row>
    <row r="139" spans="1:3" x14ac:dyDescent="0.25">
      <c r="A139" s="71"/>
      <c r="B139" s="68"/>
    </row>
    <row r="140" spans="1:3" x14ac:dyDescent="0.25">
      <c r="A140" s="71"/>
      <c r="B140" s="68"/>
    </row>
    <row r="141" spans="1:3" x14ac:dyDescent="0.25">
      <c r="A141" s="71"/>
      <c r="B141" s="68"/>
    </row>
    <row r="142" spans="1:3" x14ac:dyDescent="0.25">
      <c r="A142" s="71"/>
      <c r="B142" s="68"/>
    </row>
    <row r="143" spans="1:3" x14ac:dyDescent="0.25">
      <c r="A143" s="71"/>
      <c r="B143" s="68"/>
    </row>
    <row r="144" spans="1:3"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N2" sqref="N2"/>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191</v>
      </c>
      <c r="AQ1" s="200" t="s">
        <v>195</v>
      </c>
      <c r="AR1" s="77" t="s">
        <v>227</v>
      </c>
      <c r="AS1" s="211" t="s">
        <v>233</v>
      </c>
      <c r="AT1" s="231" t="s">
        <v>241</v>
      </c>
      <c r="AU1" s="231" t="s">
        <v>245</v>
      </c>
      <c r="AV1" s="231" t="s">
        <v>249</v>
      </c>
      <c r="AW1" s="231" t="s">
        <v>253</v>
      </c>
      <c r="AX1" s="249" t="s">
        <v>274</v>
      </c>
      <c r="AY1" s="249" t="s">
        <v>278</v>
      </c>
      <c r="AZ1" s="263" t="s">
        <v>284</v>
      </c>
      <c r="BA1" s="263" t="s">
        <v>288</v>
      </c>
      <c r="BB1" s="263" t="s">
        <v>294</v>
      </c>
      <c r="BC1" s="263" t="s">
        <v>301</v>
      </c>
      <c r="BD1" s="263" t="s">
        <v>305</v>
      </c>
      <c r="BE1" s="77" t="s">
        <v>309</v>
      </c>
      <c r="BF1" s="276" t="s">
        <v>321</v>
      </c>
      <c r="BG1" s="276" t="s">
        <v>331</v>
      </c>
      <c r="BH1" s="276" t="s">
        <v>347</v>
      </c>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1.9982193156617978E-2</v>
      </c>
      <c r="AU2" s="230">
        <v>6.4015701560826477E-2</v>
      </c>
      <c r="AV2" s="230">
        <v>6.5610189974468325E-2</v>
      </c>
      <c r="AW2" s="230">
        <v>4.2137411095281019E-2</v>
      </c>
      <c r="AX2" s="248">
        <v>6.6227660337053074E-2</v>
      </c>
      <c r="AY2" s="248">
        <v>3.9842106629231822E-2</v>
      </c>
      <c r="AZ2" s="262">
        <v>3.4717509358702214E-2</v>
      </c>
      <c r="BA2" s="262">
        <v>2.8018551983786999E-2</v>
      </c>
      <c r="BB2" s="262">
        <v>3.4286430420660707E-2</v>
      </c>
      <c r="BC2" s="262">
        <v>2.9725185683970867E-2</v>
      </c>
      <c r="BD2" s="262">
        <v>2.4070195938683536E-3</v>
      </c>
      <c r="BE2" s="188">
        <v>1.875764227285015E-2</v>
      </c>
      <c r="BF2" s="275">
        <v>2.6501617606934369E-2</v>
      </c>
      <c r="BG2" s="275">
        <v>3.8566998094027527E-2</v>
      </c>
      <c r="BH2" s="275">
        <v>9.1945495434983204E-2</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3.1099854884778289E-2</v>
      </c>
      <c r="AU3" s="230">
        <v>5.421360155548216E-2</v>
      </c>
      <c r="AV3" s="230">
        <v>5.0101977844398515E-2</v>
      </c>
      <c r="AW3" s="230">
        <v>6.267308508828684E-2</v>
      </c>
      <c r="AX3" s="248">
        <v>6.3242661575091397E-2</v>
      </c>
      <c r="AY3" s="248">
        <v>6.3221822743387168E-2</v>
      </c>
      <c r="AZ3" s="262">
        <v>6.3966829291199678E-2</v>
      </c>
      <c r="BA3" s="262">
        <v>4.7905621216897787E-2</v>
      </c>
      <c r="BB3" s="262">
        <v>4.6045238396490884E-2</v>
      </c>
      <c r="BC3" s="262">
        <v>6.2816573426629496E-2</v>
      </c>
      <c r="BD3" s="262">
        <v>4.1633990260131482E-2</v>
      </c>
      <c r="BE3" s="188">
        <v>2.7747117379019581E-2</v>
      </c>
      <c r="BF3" s="275">
        <v>6.5191648683279535E-2</v>
      </c>
      <c r="BG3" s="275">
        <v>4.1952678355847484E-2</v>
      </c>
      <c r="BH3" s="275">
        <v>9.7965521977550374E-2</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6.8963939685040332E-2</v>
      </c>
      <c r="AY4" s="248">
        <v>1.8906077107513797E-2</v>
      </c>
      <c r="AZ4" s="262">
        <v>9.0489314876620597E-3</v>
      </c>
      <c r="BA4" s="262">
        <v>9.8016177245467961E-3</v>
      </c>
      <c r="BB4" s="262">
        <v>2.3565094229307748E-2</v>
      </c>
      <c r="BC4" s="262">
        <v>-1.1962605630402301E-3</v>
      </c>
      <c r="BD4" s="262">
        <v>-3.3891312298149567E-2</v>
      </c>
      <c r="BE4" s="188">
        <v>1.0212388840417086E-2</v>
      </c>
      <c r="BF4" s="275">
        <v>-9.5495798486838757E-3</v>
      </c>
      <c r="BG4" s="275">
        <v>3.5200573289656312E-2</v>
      </c>
      <c r="BH4" s="275">
        <v>8.5939438312521599E-2</v>
      </c>
    </row>
    <row r="6" spans="1:256" x14ac:dyDescent="0.2">
      <c r="A6" s="11" t="s">
        <v>333</v>
      </c>
    </row>
    <row r="10" spans="1:256" ht="15" x14ac:dyDescent="0.25">
      <c r="C10" s="43" t="s">
        <v>32</v>
      </c>
    </row>
  </sheetData>
  <conditionalFormatting sqref="A2:XFD4">
    <cfRule type="expression" dxfId="155"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J9"/>
  <sheetViews>
    <sheetView rightToLeft="1" zoomScale="85" zoomScaleNormal="85" workbookViewId="0">
      <selection activeCell="B1" sqref="B1:AJ1"/>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36" x14ac:dyDescent="0.2">
      <c r="A1" t="s">
        <v>229</v>
      </c>
      <c r="B1" s="204" t="s">
        <v>207</v>
      </c>
      <c r="C1" s="204" t="s">
        <v>208</v>
      </c>
      <c r="D1" s="204" t="s">
        <v>209</v>
      </c>
      <c r="E1" s="204" t="s">
        <v>210</v>
      </c>
      <c r="F1" s="204" t="s">
        <v>211</v>
      </c>
      <c r="G1" s="204" t="s">
        <v>212</v>
      </c>
      <c r="H1" s="204" t="s">
        <v>213</v>
      </c>
      <c r="I1" s="204" t="s">
        <v>214</v>
      </c>
      <c r="J1" s="204" t="s">
        <v>215</v>
      </c>
      <c r="K1" s="204" t="s">
        <v>216</v>
      </c>
      <c r="L1" s="204" t="s">
        <v>217</v>
      </c>
      <c r="M1" s="204" t="s">
        <v>218</v>
      </c>
      <c r="N1" s="204" t="s">
        <v>219</v>
      </c>
      <c r="O1" s="204" t="s">
        <v>220</v>
      </c>
      <c r="P1" s="204" t="s">
        <v>221</v>
      </c>
      <c r="Q1" s="204" t="s">
        <v>222</v>
      </c>
      <c r="R1" s="204" t="s">
        <v>223</v>
      </c>
      <c r="S1" s="204" t="s">
        <v>224</v>
      </c>
      <c r="T1" s="204" t="s">
        <v>225</v>
      </c>
      <c r="U1" s="213" t="s">
        <v>235</v>
      </c>
      <c r="V1" s="213" t="s">
        <v>243</v>
      </c>
      <c r="W1" s="213" t="s">
        <v>247</v>
      </c>
      <c r="X1" s="213" t="s">
        <v>251</v>
      </c>
      <c r="Y1" s="213" t="s">
        <v>255</v>
      </c>
      <c r="Z1" s="213" t="s">
        <v>272</v>
      </c>
      <c r="AA1" s="213" t="s">
        <v>276</v>
      </c>
      <c r="AB1" s="213" t="s">
        <v>282</v>
      </c>
      <c r="AC1" s="213" t="s">
        <v>286</v>
      </c>
      <c r="AD1" s="213" t="s">
        <v>292</v>
      </c>
      <c r="AE1" s="213" t="s">
        <v>299</v>
      </c>
      <c r="AF1" s="213" t="s">
        <v>303</v>
      </c>
      <c r="AG1" s="213" t="s">
        <v>307</v>
      </c>
      <c r="AH1" s="213" t="s">
        <v>318</v>
      </c>
      <c r="AI1" s="213" t="s">
        <v>328</v>
      </c>
      <c r="AJ1" s="213" t="s">
        <v>349</v>
      </c>
    </row>
    <row r="2" spans="1:36" x14ac:dyDescent="0.2">
      <c r="A2" s="202" t="s">
        <v>206</v>
      </c>
      <c r="B2" s="203">
        <v>2.7642201246763776</v>
      </c>
      <c r="C2" s="203">
        <v>-3.4577995517090154</v>
      </c>
      <c r="D2" s="203">
        <v>-8.0563836829868745</v>
      </c>
      <c r="E2" s="203">
        <v>0.77031866738027244</v>
      </c>
      <c r="F2" s="203">
        <v>0.14816943520121262</v>
      </c>
      <c r="G2" s="203">
        <v>-0.81783735733438068</v>
      </c>
      <c r="H2" s="203">
        <v>-1.3907678135016344</v>
      </c>
      <c r="I2" s="203">
        <v>2.8690661678527434</v>
      </c>
      <c r="J2" s="203">
        <v>-6.406792179238515</v>
      </c>
      <c r="K2" s="203">
        <v>9.0779799915646127</v>
      </c>
      <c r="L2" s="203">
        <v>-0.84295866990545432</v>
      </c>
      <c r="M2" s="203">
        <v>1.9049747643494488</v>
      </c>
      <c r="N2" s="203">
        <v>5.5088408606476911</v>
      </c>
      <c r="O2" s="203">
        <v>9.8476323472225662</v>
      </c>
      <c r="P2" s="203">
        <v>1.871884533157735</v>
      </c>
      <c r="Q2" s="203">
        <v>-0.74993796526118306</v>
      </c>
      <c r="R2" s="203">
        <v>-3.3244810247160288</v>
      </c>
      <c r="S2" s="203">
        <v>3.4860998485853472</v>
      </c>
      <c r="T2" s="203">
        <v>4.6087079938743987</v>
      </c>
      <c r="U2" s="212">
        <v>5.3687258678814924</v>
      </c>
      <c r="V2" s="212">
        <v>4.2463997625024756</v>
      </c>
      <c r="W2" s="212">
        <v>9.8305785214648935</v>
      </c>
      <c r="X2" s="212">
        <v>0.49174535516013762</v>
      </c>
      <c r="Y2" s="212">
        <v>10.232901421254025</v>
      </c>
      <c r="Z2" s="212">
        <v>2.7374739595217203</v>
      </c>
      <c r="AA2" s="212">
        <v>12.194771424084031</v>
      </c>
      <c r="AB2" s="212">
        <v>2.5303747333075708</v>
      </c>
      <c r="AC2" s="212">
        <v>4.6934520452459187</v>
      </c>
      <c r="AD2" s="212">
        <v>3.727947197408132</v>
      </c>
      <c r="AE2" s="212">
        <v>17.719663691052077</v>
      </c>
      <c r="AF2" s="212">
        <v>-5.8179135369277821</v>
      </c>
      <c r="AG2" s="212">
        <v>-2.3872885598596945</v>
      </c>
      <c r="AH2" s="212">
        <v>23.022205956999578</v>
      </c>
      <c r="AI2" s="212">
        <v>7.6652765237976661</v>
      </c>
      <c r="AJ2" s="212">
        <v>19.413839279752345</v>
      </c>
    </row>
    <row r="3" spans="1:36" x14ac:dyDescent="0.2">
      <c r="A3" s="202" t="s">
        <v>205</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c r="AH3" s="212">
        <v>1.2783866834123561</v>
      </c>
      <c r="AI3" s="212">
        <v>0.78499123841465446</v>
      </c>
      <c r="AJ3" s="212">
        <v>2.2188411767522243</v>
      </c>
    </row>
    <row r="4" spans="1:36" x14ac:dyDescent="0.2">
      <c r="A4" s="202" t="s">
        <v>204</v>
      </c>
      <c r="B4" s="203">
        <v>3.1055725487706853</v>
      </c>
      <c r="C4" s="203">
        <v>1.8458738866794722E-2</v>
      </c>
      <c r="D4" s="203">
        <v>0.27758961926626857</v>
      </c>
      <c r="E4" s="203">
        <v>1.6515152044588206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-2.1556678036867982</v>
      </c>
      <c r="AH4" s="212">
        <v>2.8003451945479432</v>
      </c>
      <c r="AI4" s="212">
        <v>1.5619025633642039</v>
      </c>
      <c r="AJ4" s="212">
        <v>-1.0006899365252264</v>
      </c>
    </row>
    <row r="5" spans="1:36" x14ac:dyDescent="0.2">
      <c r="A5" s="202" t="s">
        <v>203</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4.5299150090000007</v>
      </c>
      <c r="AB5" s="212">
        <v>6.5588658449999997</v>
      </c>
      <c r="AC5" s="212">
        <v>-5.3750487220000007</v>
      </c>
      <c r="AD5" s="212">
        <v>13.593171434000002</v>
      </c>
      <c r="AE5" s="212">
        <v>-6.9805001650000005</v>
      </c>
      <c r="AF5" s="212">
        <v>-7.8104776604999993</v>
      </c>
      <c r="AG5" s="212">
        <v>10.579090111499996</v>
      </c>
      <c r="AH5" s="212">
        <v>10.900054235499999</v>
      </c>
      <c r="AI5" s="212">
        <v>1.6218998824999999</v>
      </c>
      <c r="AJ5" s="212">
        <v>18.157956843000001</v>
      </c>
    </row>
    <row r="6" spans="1:36" s="215" customFormat="1" ht="15" x14ac:dyDescent="0.25">
      <c r="A6" s="214" t="s">
        <v>231</v>
      </c>
      <c r="B6" s="215">
        <v>14.368412155447063</v>
      </c>
      <c r="C6" s="215">
        <v>-2.1336089491552719</v>
      </c>
      <c r="D6" s="215">
        <v>2.7267768910774794</v>
      </c>
      <c r="E6" s="215">
        <v>1.3205396848390931</v>
      </c>
      <c r="F6" s="215">
        <v>5.3457681704642619</v>
      </c>
      <c r="G6" s="215">
        <v>-3.6619197189030865</v>
      </c>
      <c r="H6" s="215">
        <v>3.9025854840611598</v>
      </c>
      <c r="I6" s="215">
        <v>2.7263836075411696</v>
      </c>
      <c r="J6" s="215">
        <v>-12.764805754842275</v>
      </c>
      <c r="K6" s="215">
        <v>11.178777523496924</v>
      </c>
      <c r="L6" s="215">
        <v>-3.1170036153915284</v>
      </c>
      <c r="M6" s="215">
        <v>1.2958329904544867</v>
      </c>
      <c r="N6" s="215">
        <v>11.988814004395863</v>
      </c>
      <c r="O6" s="215">
        <v>9.0782228318547542</v>
      </c>
      <c r="P6" s="215">
        <v>14.70886961361024</v>
      </c>
      <c r="Q6" s="215">
        <v>14.092445908531774</v>
      </c>
      <c r="R6" s="215">
        <v>11.74650277982775</v>
      </c>
      <c r="S6" s="215">
        <v>5.3252764612433063</v>
      </c>
      <c r="T6" s="215">
        <v>16.187925882039004</v>
      </c>
      <c r="U6" s="212">
        <v>17.169815162213915</v>
      </c>
      <c r="V6" s="212">
        <v>-7.0814361715822054</v>
      </c>
      <c r="W6" s="212">
        <v>27.673924261420332</v>
      </c>
      <c r="X6" s="212">
        <v>3.6971802140904657</v>
      </c>
      <c r="Y6" s="212">
        <v>3.3674973906069727</v>
      </c>
      <c r="Z6" s="212">
        <v>2.5898309746282782</v>
      </c>
      <c r="AA6" s="212">
        <v>20.023829738990969</v>
      </c>
      <c r="AB6" s="212">
        <v>11.082855796327948</v>
      </c>
      <c r="AC6" s="212">
        <v>1.3068006590688626</v>
      </c>
      <c r="AD6" s="212">
        <v>19.230566822961727</v>
      </c>
      <c r="AE6" s="212">
        <v>6.0501731577792963</v>
      </c>
      <c r="AF6" s="212">
        <v>-9.9732100119821236</v>
      </c>
      <c r="AG6" s="212">
        <v>10.275404650982811</v>
      </c>
      <c r="AH6" s="212">
        <v>38.00099207045988</v>
      </c>
      <c r="AI6" s="212">
        <v>11.634070208076523</v>
      </c>
      <c r="AJ6" s="212">
        <v>38.789947362979348</v>
      </c>
    </row>
    <row r="8" spans="1:36" x14ac:dyDescent="0.2">
      <c r="A8" s="11" t="s">
        <v>333</v>
      </c>
    </row>
    <row r="9" spans="1:36" ht="15.75" x14ac:dyDescent="0.2">
      <c r="C9" s="205" t="s">
        <v>230</v>
      </c>
    </row>
  </sheetData>
  <conditionalFormatting sqref="A6:XFD6">
    <cfRule type="expression" dxfId="90"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
  <sheetViews>
    <sheetView rightToLeft="1" topLeftCell="B1" zoomScale="70" zoomScaleNormal="70" workbookViewId="0">
      <selection activeCell="B1" sqref="B1:AZ1"/>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52" s="217" customFormat="1" x14ac:dyDescent="0.2">
      <c r="A1" s="217" t="s">
        <v>229</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191</v>
      </c>
      <c r="AI1" s="221" t="s">
        <v>195</v>
      </c>
      <c r="AJ1" s="221" t="s">
        <v>227</v>
      </c>
      <c r="AK1" s="221" t="s">
        <v>233</v>
      </c>
      <c r="AL1" s="233" t="s">
        <v>241</v>
      </c>
      <c r="AM1" s="233" t="s">
        <v>245</v>
      </c>
      <c r="AN1" s="233" t="s">
        <v>249</v>
      </c>
      <c r="AO1" s="233" t="s">
        <v>253</v>
      </c>
      <c r="AP1" s="251" t="s">
        <v>274</v>
      </c>
      <c r="AQ1" s="251" t="s">
        <v>278</v>
      </c>
      <c r="AR1" s="265" t="s">
        <v>284</v>
      </c>
      <c r="AS1" s="265" t="s">
        <v>288</v>
      </c>
      <c r="AT1" s="265" t="s">
        <v>294</v>
      </c>
      <c r="AU1" s="265" t="s">
        <v>301</v>
      </c>
      <c r="AV1" s="265" t="s">
        <v>305</v>
      </c>
      <c r="AW1" s="268" t="s">
        <v>309</v>
      </c>
      <c r="AX1" s="278" t="s">
        <v>321</v>
      </c>
      <c r="AY1" s="278" t="s">
        <v>331</v>
      </c>
      <c r="AZ1" s="278" t="s">
        <v>347</v>
      </c>
    </row>
    <row r="2" spans="1:52" s="217" customFormat="1" x14ac:dyDescent="0.2">
      <c r="A2" s="217" t="s">
        <v>236</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2.1661878464944051E-2</v>
      </c>
      <c r="AR2" s="264">
        <v>2.1131456111167291E-2</v>
      </c>
      <c r="AS2" s="264">
        <v>3.3922226155848501E-2</v>
      </c>
      <c r="AT2" s="264">
        <v>2.785179282362793E-2</v>
      </c>
      <c r="AU2" s="264">
        <v>2.184533395277688E-3</v>
      </c>
      <c r="AV2" s="264">
        <v>-2.0901232988276397E-2</v>
      </c>
      <c r="AW2" s="267">
        <v>-4.0177585943496297E-2</v>
      </c>
      <c r="AX2" s="277">
        <v>-3.9903511443620698E-2</v>
      </c>
      <c r="AY2" s="277">
        <v>-1.1742685194270241E-2</v>
      </c>
      <c r="AZ2" s="277">
        <v>3.023245876567815E-2</v>
      </c>
    </row>
    <row r="3" spans="1:52" s="217" customFormat="1" x14ac:dyDescent="0.2">
      <c r="A3" s="217" t="s">
        <v>238</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7">
        <v>7.6728178205987652E-2</v>
      </c>
      <c r="AX3" s="277">
        <v>8.1421442962481327E-2</v>
      </c>
      <c r="AY3" s="277">
        <v>8.2439725498893779E-2</v>
      </c>
      <c r="AZ3" s="277">
        <v>0.10449174750101164</v>
      </c>
    </row>
    <row r="4" spans="1:52" s="217" customFormat="1" x14ac:dyDescent="0.2">
      <c r="A4" s="217" t="s">
        <v>237</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5.0780463474967119E-2</v>
      </c>
      <c r="AR4" s="264">
        <v>5.2437351809213606E-2</v>
      </c>
      <c r="AS4" s="264">
        <v>5.7932399851822192E-2</v>
      </c>
      <c r="AT4" s="264">
        <v>5.517008493355724E-2</v>
      </c>
      <c r="AU4" s="264">
        <v>5.2933288512069465E-2</v>
      </c>
      <c r="AV4" s="264">
        <v>4.0942359209131141E-2</v>
      </c>
      <c r="AW4" s="267">
        <v>3.6098185243077063E-2</v>
      </c>
      <c r="AX4" s="277">
        <v>3.9709392873788607E-2</v>
      </c>
      <c r="AY4" s="277">
        <v>5.0885361085974745E-2</v>
      </c>
      <c r="AZ4" s="277">
        <v>8.0195963288492766E-2</v>
      </c>
    </row>
    <row r="6" spans="1:52" x14ac:dyDescent="0.2">
      <c r="A6" s="11" t="s">
        <v>333</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F86D22C3-03C8-410E-B07E-C78C6949BC97}"/>
</file>

<file path=customXml/itemProps2.xml><?xml version="1.0" encoding="utf-8"?>
<ds:datastoreItem xmlns:ds="http://schemas.openxmlformats.org/officeDocument/2006/customXml" ds:itemID="{1A2DA7B6-F3A3-419A-842D-14B2B3353C80}"/>
</file>

<file path=customXml/itemProps3.xml><?xml version="1.0" encoding="utf-8"?>
<ds:datastoreItem xmlns:ds="http://schemas.openxmlformats.org/officeDocument/2006/customXml" ds:itemID="{A3F2EE2B-FE9C-44BD-ABF0-58BA1EF8D1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2021-09-30T08:35:15Z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