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816" yWindow="156" windowWidth="15936" windowHeight="7740"/>
  </bookViews>
  <sheets>
    <sheet name="Table 1.22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A24" i="1" l="1"/>
  <c r="A22" i="1"/>
  <c r="D21" i="1"/>
  <c r="C21" i="1"/>
  <c r="A7" i="1" l="1"/>
  <c r="A8" i="1"/>
  <c r="A10" i="1"/>
  <c r="A12" i="1"/>
  <c r="A19" i="1"/>
  <c r="A20" i="1"/>
  <c r="A21" i="1"/>
  <c r="A11" i="1"/>
  <c r="A23" i="1" l="1"/>
</calcChain>
</file>

<file path=xl/sharedStrings.xml><?xml version="1.0" encoding="utf-8"?>
<sst xmlns="http://schemas.openxmlformats.org/spreadsheetml/2006/main" count="52" uniqueCount="30">
  <si>
    <t>Average balances, income and expense rates, and interest rate gap in respect of assets and liabilities</t>
  </si>
  <si>
    <t>Assets</t>
  </si>
  <si>
    <t>Liabilities</t>
  </si>
  <si>
    <t>Interest rate gap</t>
  </si>
  <si>
    <t>Expense rate</t>
  </si>
  <si>
    <t>Income rate</t>
  </si>
  <si>
    <t>Average yearly balance (NIS million)</t>
  </si>
  <si>
    <t>Credit to the public</t>
  </si>
  <si>
    <t>Deposits at banks</t>
  </si>
  <si>
    <t>Deposits at central banks</t>
  </si>
  <si>
    <t>Bonds activity</t>
  </si>
  <si>
    <t>Total interest-bearing assets</t>
  </si>
  <si>
    <t>Deposits of the public</t>
  </si>
  <si>
    <t>Deposits from banks</t>
  </si>
  <si>
    <t>Deposits from central banks</t>
  </si>
  <si>
    <t>Bonds</t>
  </si>
  <si>
    <t>Total interest-bearing liabilities</t>
  </si>
  <si>
    <t>SOURCE: Banking Supervision Department based on published financial statements.</t>
  </si>
  <si>
    <t>Interest income</t>
  </si>
  <si>
    <t>Interest expenses</t>
  </si>
  <si>
    <t>Income rate (%)</t>
  </si>
  <si>
    <t>Expense rate (%)</t>
  </si>
  <si>
    <t>Table 1.22</t>
  </si>
  <si>
    <t>(NIS million, percent) the five banking groups, 2014 and 2013</t>
  </si>
  <si>
    <t>-</t>
  </si>
  <si>
    <r>
      <t>Other liabilities</t>
    </r>
    <r>
      <rPr>
        <vertAlign val="superscript"/>
        <sz val="10"/>
        <rFont val="Times New Roman"/>
        <family val="1"/>
      </rPr>
      <t>a</t>
    </r>
  </si>
  <si>
    <r>
      <t>Other assets</t>
    </r>
    <r>
      <rPr>
        <vertAlign val="superscript"/>
        <sz val="10"/>
        <rFont val="Times New Roman"/>
        <family val="1"/>
      </rPr>
      <t>a</t>
    </r>
  </si>
  <si>
    <r>
      <t>Net yield on interest-bearing assets (net interest margin)</t>
    </r>
    <r>
      <rPr>
        <vertAlign val="superscript"/>
        <sz val="10"/>
        <rFont val="Times New Roman"/>
        <family val="1"/>
      </rPr>
      <t>b</t>
    </r>
  </si>
  <si>
    <r>
      <rPr>
        <vertAlign val="superscript"/>
        <sz val="9"/>
        <rFont val="Times New Roman"/>
        <family val="1"/>
      </rPr>
      <t>a</t>
    </r>
    <r>
      <rPr>
        <sz val="9"/>
        <rFont val="Times New Roman"/>
        <family val="1"/>
      </rPr>
      <t xml:space="preserve"> Other liabilities and assets also include credit to the government and government deposits, and securities loaned or borrowed in repurchase agreements, among other things.</t>
    </r>
  </si>
  <si>
    <r>
      <rPr>
        <vertAlign val="superscript"/>
        <sz val="9"/>
        <rFont val="Times New Roman"/>
        <family val="1"/>
      </rPr>
      <t>b</t>
    </r>
    <r>
      <rPr>
        <sz val="9"/>
        <rFont val="Times New Roman"/>
        <family val="1"/>
      </rPr>
      <t xml:space="preserve"> The net interest margin is the ratio between net interest income and total interest-bearing assets. The spread is shown in percent.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</si>
</sst>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 * #,##0_ ;_ * \-#,##0_ ;_ * &quot;-&quot;??_ ;_ @_ "/>
    <numFmt numFmtId="166" formatCode="#,##0_ ;\-#,##0\ "/>
  </numFmts>
  <fonts count="8" x14ac:knownFonts="1">
    <font>
      <sz val="10"/>
      <name val="Arial"/>
      <charset val="177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vertAlign val="superscript"/>
      <sz val="10"/>
      <name val="Times New Roman"/>
      <family val="1"/>
    </font>
    <font>
      <sz val="9"/>
      <name val="Times New Roman"/>
      <family val="1"/>
    </font>
    <font>
      <vertAlign val="superscript"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2" fillId="2" borderId="0" xfId="0" applyFont="1" applyFill="1" applyBorder="1" applyAlignment="1">
      <alignment horizontal="center" vertical="center" wrapText="1" readingOrder="1"/>
    </xf>
    <xf numFmtId="0" fontId="2" fillId="2" borderId="0" xfId="0" applyFont="1" applyFill="1" applyBorder="1" applyAlignment="1">
      <alignment horizontal="center" vertical="center" readingOrder="1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 readingOrder="1"/>
    </xf>
    <xf numFmtId="0" fontId="4" fillId="2" borderId="3" xfId="0" applyFont="1" applyFill="1" applyBorder="1" applyAlignment="1">
      <alignment horizontal="center" vertical="center" readingOrder="1"/>
    </xf>
    <xf numFmtId="0" fontId="3" fillId="2" borderId="0" xfId="0" applyFont="1" applyFill="1" applyBorder="1" applyAlignment="1">
      <alignment horizontal="center" vertical="center" readingOrder="1"/>
    </xf>
    <xf numFmtId="0" fontId="3" fillId="2" borderId="0" xfId="0" applyFont="1" applyFill="1" applyBorder="1" applyAlignment="1">
      <alignment horizontal="center" vertical="center" readingOrder="1"/>
    </xf>
    <xf numFmtId="0" fontId="3" fillId="2" borderId="3" xfId="0" applyFont="1" applyFill="1" applyBorder="1" applyAlignment="1">
      <alignment horizontal="center" vertical="center" readingOrder="1"/>
    </xf>
    <xf numFmtId="0" fontId="3" fillId="2" borderId="1" xfId="0" applyFont="1" applyFill="1" applyBorder="1" applyAlignment="1">
      <alignment horizontal="center" vertical="center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left" vertical="center" readingOrder="1"/>
    </xf>
    <xf numFmtId="0" fontId="3" fillId="2" borderId="0" xfId="0" applyFont="1" applyFill="1" applyBorder="1" applyAlignment="1">
      <alignment horizontal="left" vertical="center" readingOrder="1"/>
    </xf>
    <xf numFmtId="164" fontId="3" fillId="2" borderId="0" xfId="1" applyNumberFormat="1" applyFont="1" applyFill="1" applyBorder="1" applyAlignment="1">
      <alignment horizontal="left" vertical="center" readingOrder="1"/>
    </xf>
    <xf numFmtId="165" fontId="3" fillId="2" borderId="0" xfId="1" applyNumberFormat="1" applyFont="1" applyFill="1" applyAlignment="1">
      <alignment horizontal="left" vertical="center" readingOrder="1"/>
    </xf>
    <xf numFmtId="165" fontId="3" fillId="2" borderId="0" xfId="1" applyNumberFormat="1" applyFont="1" applyFill="1" applyBorder="1" applyAlignment="1">
      <alignment horizontal="left" vertical="center" readingOrder="1"/>
    </xf>
    <xf numFmtId="164" fontId="3" fillId="2" borderId="0" xfId="1" applyNumberFormat="1" applyFont="1" applyFill="1" applyAlignment="1">
      <alignment horizontal="left" vertical="center" readingOrder="1"/>
    </xf>
    <xf numFmtId="166" fontId="3" fillId="2" borderId="0" xfId="1" applyNumberFormat="1" applyFont="1" applyFill="1" applyBorder="1" applyAlignment="1">
      <alignment horizontal="center" vertical="center" readingOrder="1"/>
    </xf>
    <xf numFmtId="165" fontId="3" fillId="2" borderId="0" xfId="1" applyNumberFormat="1" applyFont="1" applyFill="1" applyAlignment="1">
      <alignment horizontal="center" vertical="center" readingOrder="1"/>
    </xf>
    <xf numFmtId="2" fontId="3" fillId="2" borderId="2" xfId="0" applyNumberFormat="1" applyFont="1" applyFill="1" applyBorder="1" applyAlignment="1">
      <alignment horizontal="left" vertical="center" readingOrder="1"/>
    </xf>
    <xf numFmtId="0" fontId="3" fillId="2" borderId="2" xfId="0" applyFont="1" applyFill="1" applyBorder="1" applyAlignment="1">
      <alignment horizontal="left" vertical="center" readingOrder="1"/>
    </xf>
    <xf numFmtId="165" fontId="3" fillId="2" borderId="2" xfId="1" applyNumberFormat="1" applyFont="1" applyFill="1" applyBorder="1" applyAlignment="1">
      <alignment horizontal="left" vertical="center" readingOrder="1"/>
    </xf>
    <xf numFmtId="2" fontId="3" fillId="2" borderId="0" xfId="0" applyNumberFormat="1" applyFont="1" applyFill="1" applyBorder="1" applyAlignment="1">
      <alignment horizontal="left" vertical="center" readingOrder="1"/>
    </xf>
    <xf numFmtId="0" fontId="3" fillId="2" borderId="0" xfId="0" applyFont="1" applyFill="1" applyBorder="1" applyAlignment="1">
      <alignment horizontal="left" vertical="center" wrapText="1" readingOrder="1"/>
    </xf>
    <xf numFmtId="0" fontId="3" fillId="2" borderId="3" xfId="0" applyFont="1" applyFill="1" applyBorder="1" applyAlignment="1">
      <alignment horizontal="left" vertical="center" readingOrder="1"/>
    </xf>
    <xf numFmtId="2" fontId="3" fillId="2" borderId="3" xfId="1" applyNumberFormat="1" applyFont="1" applyFill="1" applyBorder="1" applyAlignment="1">
      <alignment horizontal="left" vertical="center" readingOrder="1"/>
    </xf>
    <xf numFmtId="165" fontId="3" fillId="2" borderId="3" xfId="1" applyNumberFormat="1" applyFont="1" applyFill="1" applyBorder="1" applyAlignment="1">
      <alignment horizontal="left" vertical="center" readingOrder="1"/>
    </xf>
    <xf numFmtId="164" fontId="3" fillId="2" borderId="3" xfId="1" applyNumberFormat="1" applyFont="1" applyFill="1" applyBorder="1" applyAlignment="1">
      <alignment horizontal="left" vertical="center" readingOrder="1"/>
    </xf>
    <xf numFmtId="0" fontId="3" fillId="2" borderId="3" xfId="0" applyFont="1" applyFill="1" applyBorder="1" applyAlignment="1">
      <alignment horizontal="left" vertical="center" wrapText="1" readingOrder="1"/>
    </xf>
    <xf numFmtId="0" fontId="3" fillId="2" borderId="0" xfId="0" applyFont="1" applyFill="1" applyAlignment="1">
      <alignment horizontal="left" vertical="center" readingOrder="1"/>
    </xf>
    <xf numFmtId="0" fontId="6" fillId="2" borderId="0" xfId="0" applyFont="1" applyFill="1" applyAlignment="1">
      <alignment horizontal="left" vertical="center" readingOrder="1"/>
    </xf>
    <xf numFmtId="0" fontId="6" fillId="0" borderId="0" xfId="0" applyFont="1" applyAlignment="1">
      <alignment horizontal="left" vertical="center" readingOrder="1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Alignment="1">
      <alignment horizontal="right" vertical="center" readingOrder="2"/>
    </xf>
    <xf numFmtId="0" fontId="3" fillId="0" borderId="0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readingOrder="1"/>
    </xf>
    <xf numFmtId="0" fontId="3" fillId="2" borderId="4" xfId="0" applyFont="1" applyFill="1" applyBorder="1" applyAlignment="1">
      <alignment horizontal="left" vertical="center" readingOrder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vsrvpikuah\VPIKUAH\PIKUAHJR\mehkar\&#1505;&#1511;&#1497;&#1512;&#1493;&#1514;\&#1505;&#1511;&#1497;&#1512;&#1493;&#1514;%20&#1513;&#1504;&#1514;&#1497;&#1493;&#1514;\2013\&#1508;&#1512;&#1511;%20&#1488;'-%20&#1492;&#1492;&#1514;&#1508;&#1514;&#1495;&#1493;&#1497;&#1493;&#1514;%20&#1489;&#1502;&#1506;&#1512;&#1499;&#1514;%20&#1492;&#1489;&#1504;&#1511;&#1488;&#1493;&#1514;\&#1512;&#1493;&#1493;&#1495;&#1497;&#1493;&#1514;\&#1500;&#1493;&#1495;%20&#1508;&#1506;&#1512;&#1497;%20&#1512;&#1497;&#1489;&#1497;&#1514;%20&#1492;&#1499;&#1504;&#1505;&#1492;%20&#1493;&#1492;&#1493;&#1510;&#1488;&#14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9005-20131231-98-16"/>
      <sheetName val="99005-20131231-98-15"/>
      <sheetName val="לוח לסקירה"/>
    </sheetNames>
    <sheetDataSet>
      <sheetData sheetId="0" refreshError="1">
        <row r="25">
          <cell r="E25">
            <v>-1.78</v>
          </cell>
        </row>
        <row r="31">
          <cell r="E31">
            <v>0</v>
          </cell>
          <cell r="F31">
            <v>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rightToLeft="1" tabSelected="1" topLeftCell="A13" zoomScaleNormal="100" workbookViewId="0">
      <selection activeCell="J6" sqref="J6"/>
    </sheetView>
  </sheetViews>
  <sheetFormatPr defaultColWidth="9.109375" defaultRowHeight="13.2" x14ac:dyDescent="0.25"/>
  <cols>
    <col min="1" max="1" width="15" style="3" customWidth="1"/>
    <col min="2" max="2" width="2.33203125" style="3" customWidth="1"/>
    <col min="3" max="4" width="9.109375" style="3" customWidth="1"/>
    <col min="5" max="5" width="12" style="3" customWidth="1"/>
    <col min="6" max="6" width="26.109375" style="3" customWidth="1"/>
    <col min="7" max="7" width="2.33203125" style="39" customWidth="1"/>
    <col min="8" max="8" width="8.44140625" style="3" customWidth="1"/>
    <col min="9" max="9" width="9.109375" style="3" customWidth="1"/>
    <col min="10" max="10" width="12" style="3" customWidth="1"/>
    <col min="11" max="11" width="27.5546875" style="3" bestFit="1" customWidth="1"/>
    <col min="12" max="16384" width="9.109375" style="3"/>
  </cols>
  <sheetData>
    <row r="1" spans="1:11" ht="13.95" customHeight="1" x14ac:dyDescent="0.25">
      <c r="A1" s="1" t="s">
        <v>22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3.95" customHeight="1" x14ac:dyDescent="0.25">
      <c r="A2" s="1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3.95" customHeight="1" x14ac:dyDescent="0.25">
      <c r="A3" s="5" t="s">
        <v>23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14.4" customHeight="1" x14ac:dyDescent="0.25">
      <c r="A4" s="7">
        <v>2014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ht="13.2" customHeight="1" x14ac:dyDescent="0.25">
      <c r="A5" s="8" t="s">
        <v>3</v>
      </c>
      <c r="B5" s="9"/>
      <c r="C5" s="10" t="s">
        <v>2</v>
      </c>
      <c r="D5" s="10"/>
      <c r="E5" s="10"/>
      <c r="F5" s="10"/>
      <c r="G5" s="9"/>
      <c r="H5" s="10" t="s">
        <v>1</v>
      </c>
      <c r="I5" s="10"/>
      <c r="J5" s="10"/>
      <c r="K5" s="10"/>
    </row>
    <row r="6" spans="1:11" s="14" customFormat="1" ht="40.200000000000003" thickBot="1" x14ac:dyDescent="0.3">
      <c r="A6" s="11"/>
      <c r="B6" s="13"/>
      <c r="C6" s="12" t="s">
        <v>21</v>
      </c>
      <c r="D6" s="12" t="s">
        <v>19</v>
      </c>
      <c r="E6" s="12" t="s">
        <v>6</v>
      </c>
      <c r="F6" s="12"/>
      <c r="G6" s="13"/>
      <c r="H6" s="12" t="s">
        <v>20</v>
      </c>
      <c r="I6" s="12" t="s">
        <v>18</v>
      </c>
      <c r="J6" s="12" t="s">
        <v>6</v>
      </c>
      <c r="K6" s="12"/>
    </row>
    <row r="7" spans="1:11" ht="13.8" thickTop="1" x14ac:dyDescent="0.25">
      <c r="A7" s="15">
        <f>H7+C7</f>
        <v>3.13</v>
      </c>
      <c r="B7" s="16"/>
      <c r="C7" s="17">
        <v>-0.73</v>
      </c>
      <c r="D7" s="18">
        <v>-5493</v>
      </c>
      <c r="E7" s="18">
        <v>756110</v>
      </c>
      <c r="F7" s="16" t="s">
        <v>12</v>
      </c>
      <c r="G7" s="19"/>
      <c r="H7" s="17">
        <v>3.86</v>
      </c>
      <c r="I7" s="18">
        <v>30939</v>
      </c>
      <c r="J7" s="18">
        <v>801005</v>
      </c>
      <c r="K7" s="16" t="s">
        <v>7</v>
      </c>
    </row>
    <row r="8" spans="1:11" x14ac:dyDescent="0.25">
      <c r="A8" s="15">
        <f t="shared" ref="A8:A12" si="0">H8+C8</f>
        <v>-0.25000000000000011</v>
      </c>
      <c r="B8" s="16"/>
      <c r="C8" s="20">
        <v>-1.0900000000000001</v>
      </c>
      <c r="D8" s="18">
        <v>-174</v>
      </c>
      <c r="E8" s="18">
        <v>15909</v>
      </c>
      <c r="F8" s="16" t="s">
        <v>13</v>
      </c>
      <c r="G8" s="19"/>
      <c r="H8" s="17">
        <v>0.84</v>
      </c>
      <c r="I8" s="18">
        <v>224</v>
      </c>
      <c r="J8" s="18">
        <v>26670</v>
      </c>
      <c r="K8" s="16" t="s">
        <v>8</v>
      </c>
    </row>
    <row r="9" spans="1:11" ht="13.2" customHeight="1" x14ac:dyDescent="0.25">
      <c r="A9" s="15">
        <v>0.49</v>
      </c>
      <c r="B9" s="16"/>
      <c r="C9" s="21" t="s">
        <v>24</v>
      </c>
      <c r="D9" s="22" t="s">
        <v>24</v>
      </c>
      <c r="E9" s="18">
        <v>89</v>
      </c>
      <c r="F9" s="16" t="s">
        <v>14</v>
      </c>
      <c r="G9" s="19"/>
      <c r="H9" s="17">
        <v>0.49</v>
      </c>
      <c r="I9" s="18">
        <v>551</v>
      </c>
      <c r="J9" s="18">
        <v>111345</v>
      </c>
      <c r="K9" s="16" t="s">
        <v>9</v>
      </c>
    </row>
    <row r="10" spans="1:11" ht="12.75" customHeight="1" x14ac:dyDescent="0.25">
      <c r="A10" s="15">
        <f t="shared" si="0"/>
        <v>-2.46</v>
      </c>
      <c r="B10" s="16"/>
      <c r="C10" s="17">
        <v>-4</v>
      </c>
      <c r="D10" s="18">
        <v>-3694</v>
      </c>
      <c r="E10" s="18">
        <v>92454</v>
      </c>
      <c r="F10" s="16" t="s">
        <v>15</v>
      </c>
      <c r="G10" s="19"/>
      <c r="H10" s="17">
        <v>1.54</v>
      </c>
      <c r="I10" s="18">
        <v>2584</v>
      </c>
      <c r="J10" s="18">
        <v>167933</v>
      </c>
      <c r="K10" s="16" t="s">
        <v>10</v>
      </c>
    </row>
    <row r="11" spans="1:11" ht="13.2" customHeight="1" x14ac:dyDescent="0.25">
      <c r="A11" s="15">
        <f t="shared" si="0"/>
        <v>-1.2599999999999998</v>
      </c>
      <c r="B11" s="16"/>
      <c r="C11" s="17">
        <v>-2.59</v>
      </c>
      <c r="D11" s="18">
        <v>-246</v>
      </c>
      <c r="E11" s="18">
        <v>9510</v>
      </c>
      <c r="F11" s="16" t="s">
        <v>25</v>
      </c>
      <c r="G11" s="19"/>
      <c r="H11" s="17">
        <v>1.33</v>
      </c>
      <c r="I11" s="18">
        <v>134</v>
      </c>
      <c r="J11" s="18">
        <v>10089</v>
      </c>
      <c r="K11" s="16" t="s">
        <v>26</v>
      </c>
    </row>
    <row r="12" spans="1:11" ht="13.2" customHeight="1" x14ac:dyDescent="0.25">
      <c r="A12" s="15">
        <f t="shared" si="0"/>
        <v>1.98</v>
      </c>
      <c r="B12" s="16"/>
      <c r="C12" s="17">
        <v>-1.1000000000000001</v>
      </c>
      <c r="D12" s="18">
        <v>-9607</v>
      </c>
      <c r="E12" s="18">
        <v>874072</v>
      </c>
      <c r="F12" s="16" t="s">
        <v>16</v>
      </c>
      <c r="G12" s="19"/>
      <c r="H12" s="17">
        <v>3.08</v>
      </c>
      <c r="I12" s="18">
        <v>34432</v>
      </c>
      <c r="J12" s="18">
        <v>1117042</v>
      </c>
      <c r="K12" s="16" t="s">
        <v>11</v>
      </c>
    </row>
    <row r="13" spans="1:11" ht="8.4" customHeight="1" x14ac:dyDescent="0.25">
      <c r="A13" s="23"/>
      <c r="B13" s="24"/>
      <c r="C13" s="24"/>
      <c r="D13" s="25"/>
      <c r="E13" s="25"/>
      <c r="F13" s="25"/>
      <c r="G13" s="25"/>
      <c r="H13" s="23"/>
      <c r="I13" s="25"/>
      <c r="J13" s="25"/>
      <c r="K13" s="24"/>
    </row>
    <row r="14" spans="1:11" ht="28.8" x14ac:dyDescent="0.25">
      <c r="A14" s="26"/>
      <c r="B14" s="16"/>
      <c r="C14" s="16"/>
      <c r="D14" s="19"/>
      <c r="E14" s="19"/>
      <c r="F14" s="19"/>
      <c r="G14" s="19"/>
      <c r="H14" s="17"/>
      <c r="I14" s="19"/>
      <c r="J14" s="19"/>
      <c r="K14" s="27" t="s">
        <v>27</v>
      </c>
    </row>
    <row r="15" spans="1:11" ht="13.8" thickBot="1" x14ac:dyDescent="0.3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</row>
    <row r="16" spans="1:11" ht="14.4" customHeight="1" x14ac:dyDescent="0.25">
      <c r="A16" s="40">
        <v>2013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</row>
    <row r="17" spans="1:11" ht="13.2" customHeight="1" x14ac:dyDescent="0.25">
      <c r="A17" s="8" t="s">
        <v>3</v>
      </c>
      <c r="B17" s="9"/>
      <c r="C17" s="10" t="s">
        <v>2</v>
      </c>
      <c r="D17" s="10"/>
      <c r="E17" s="10"/>
      <c r="F17" s="10"/>
      <c r="G17" s="9"/>
      <c r="H17" s="10" t="s">
        <v>1</v>
      </c>
      <c r="I17" s="10"/>
      <c r="J17" s="10"/>
      <c r="K17" s="10"/>
    </row>
    <row r="18" spans="1:11" ht="40.200000000000003" thickBot="1" x14ac:dyDescent="0.3">
      <c r="A18" s="11"/>
      <c r="B18" s="13"/>
      <c r="C18" s="12" t="s">
        <v>4</v>
      </c>
      <c r="D18" s="12" t="s">
        <v>19</v>
      </c>
      <c r="E18" s="12" t="s">
        <v>6</v>
      </c>
      <c r="F18" s="12"/>
      <c r="G18" s="13"/>
      <c r="H18" s="12" t="s">
        <v>5</v>
      </c>
      <c r="I18" s="12" t="s">
        <v>18</v>
      </c>
      <c r="J18" s="12" t="s">
        <v>6</v>
      </c>
      <c r="K18" s="12"/>
    </row>
    <row r="19" spans="1:11" ht="13.2" customHeight="1" thickTop="1" x14ac:dyDescent="0.25">
      <c r="A19" s="15">
        <f>H19+C19</f>
        <v>3.29</v>
      </c>
      <c r="B19" s="16"/>
      <c r="C19" s="17">
        <v>-1.36</v>
      </c>
      <c r="D19" s="18">
        <v>-10341</v>
      </c>
      <c r="E19" s="18">
        <v>760279</v>
      </c>
      <c r="F19" s="16" t="s">
        <v>12</v>
      </c>
      <c r="G19" s="19"/>
      <c r="H19" s="17">
        <v>4.6500000000000004</v>
      </c>
      <c r="I19" s="18">
        <v>36337</v>
      </c>
      <c r="J19" s="18">
        <v>780754</v>
      </c>
      <c r="K19" s="16" t="s">
        <v>7</v>
      </c>
    </row>
    <row r="20" spans="1:11" ht="13.2" customHeight="1" x14ac:dyDescent="0.25">
      <c r="A20" s="15">
        <f t="shared" ref="A20:A24" si="1">H20+C20</f>
        <v>-0.50999999999999979</v>
      </c>
      <c r="B20" s="16"/>
      <c r="C20" s="17">
        <v>-1.63</v>
      </c>
      <c r="D20" s="18">
        <v>-262</v>
      </c>
      <c r="E20" s="18">
        <v>16120</v>
      </c>
      <c r="F20" s="16" t="s">
        <v>13</v>
      </c>
      <c r="G20" s="19"/>
      <c r="H20" s="17">
        <v>1.1200000000000001</v>
      </c>
      <c r="I20" s="18">
        <v>264</v>
      </c>
      <c r="J20" s="18">
        <v>23542</v>
      </c>
      <c r="K20" s="16" t="s">
        <v>8</v>
      </c>
    </row>
    <row r="21" spans="1:11" ht="13.2" customHeight="1" x14ac:dyDescent="0.25">
      <c r="A21" s="15">
        <f t="shared" si="1"/>
        <v>1.04</v>
      </c>
      <c r="B21" s="16"/>
      <c r="C21" s="17">
        <f>'[1]99005-20131231-98-16'!E31</f>
        <v>0</v>
      </c>
      <c r="D21" s="18">
        <f>('[1]99005-20131231-98-16'!F31)/1000</f>
        <v>0</v>
      </c>
      <c r="E21" s="18">
        <v>5</v>
      </c>
      <c r="F21" s="16" t="s">
        <v>14</v>
      </c>
      <c r="G21" s="19"/>
      <c r="H21" s="17">
        <v>1.04</v>
      </c>
      <c r="I21" s="18">
        <v>1091</v>
      </c>
      <c r="J21" s="18">
        <v>104461</v>
      </c>
      <c r="K21" s="16" t="s">
        <v>9</v>
      </c>
    </row>
    <row r="22" spans="1:11" ht="12.75" customHeight="1" x14ac:dyDescent="0.25">
      <c r="A22" s="15">
        <f t="shared" si="1"/>
        <v>-3.72</v>
      </c>
      <c r="B22" s="16"/>
      <c r="C22" s="17">
        <v>-5.86</v>
      </c>
      <c r="D22" s="18">
        <v>-5576</v>
      </c>
      <c r="E22" s="18">
        <v>95174</v>
      </c>
      <c r="F22" s="16" t="s">
        <v>15</v>
      </c>
      <c r="G22" s="19"/>
      <c r="H22" s="17">
        <v>2.14</v>
      </c>
      <c r="I22" s="18">
        <v>3799</v>
      </c>
      <c r="J22" s="18">
        <v>177878</v>
      </c>
      <c r="K22" s="16" t="s">
        <v>10</v>
      </c>
    </row>
    <row r="23" spans="1:11" ht="15.6" x14ac:dyDescent="0.25">
      <c r="A23" s="15">
        <f t="shared" si="1"/>
        <v>-0.43000000000000016</v>
      </c>
      <c r="B23" s="16"/>
      <c r="C23" s="15">
        <v>-2.75</v>
      </c>
      <c r="D23" s="18">
        <v>-301</v>
      </c>
      <c r="E23" s="18">
        <v>10945</v>
      </c>
      <c r="F23" s="16" t="s">
        <v>25</v>
      </c>
      <c r="G23" s="19"/>
      <c r="H23" s="17">
        <v>2.3199999999999998</v>
      </c>
      <c r="I23" s="18">
        <v>190</v>
      </c>
      <c r="J23" s="18">
        <v>8199</v>
      </c>
      <c r="K23" s="16" t="s">
        <v>26</v>
      </c>
    </row>
    <row r="24" spans="1:11" ht="13.2" customHeight="1" x14ac:dyDescent="0.25">
      <c r="A24" s="15">
        <f t="shared" si="1"/>
        <v>1.94</v>
      </c>
      <c r="B24" s="16"/>
      <c r="C24" s="17">
        <v>-1.87</v>
      </c>
      <c r="D24" s="18">
        <v>-16480</v>
      </c>
      <c r="E24" s="18">
        <v>882523</v>
      </c>
      <c r="F24" s="16" t="s">
        <v>16</v>
      </c>
      <c r="G24" s="19"/>
      <c r="H24" s="17">
        <v>3.81</v>
      </c>
      <c r="I24" s="18">
        <v>41681</v>
      </c>
      <c r="J24" s="18">
        <v>1094834</v>
      </c>
      <c r="K24" s="16" t="s">
        <v>11</v>
      </c>
    </row>
    <row r="25" spans="1:11" ht="8.4" customHeight="1" x14ac:dyDescent="0.25">
      <c r="A25" s="23"/>
      <c r="B25" s="24"/>
      <c r="C25" s="23"/>
      <c r="D25" s="25"/>
      <c r="E25" s="25"/>
      <c r="F25" s="25"/>
      <c r="G25" s="25"/>
      <c r="H25" s="23"/>
      <c r="I25" s="25"/>
      <c r="J25" s="25"/>
      <c r="K25" s="24"/>
    </row>
    <row r="26" spans="1:11" ht="28.8" x14ac:dyDescent="0.25">
      <c r="A26" s="29"/>
      <c r="B26" s="28"/>
      <c r="C26" s="28"/>
      <c r="D26" s="30"/>
      <c r="E26" s="30"/>
      <c r="F26" s="30"/>
      <c r="G26" s="30"/>
      <c r="H26" s="31">
        <v>2.2999999999999998</v>
      </c>
      <c r="I26" s="30">
        <v>25201</v>
      </c>
      <c r="J26" s="30">
        <v>1094834</v>
      </c>
      <c r="K26" s="32" t="s">
        <v>27</v>
      </c>
    </row>
    <row r="27" spans="1:11" ht="2.25" customHeight="1" x14ac:dyDescent="0.25">
      <c r="A27" s="33"/>
      <c r="B27" s="33"/>
      <c r="C27" s="33"/>
      <c r="D27" s="33"/>
      <c r="E27" s="33"/>
      <c r="F27" s="33"/>
      <c r="G27" s="16"/>
      <c r="H27" s="33"/>
      <c r="I27" s="33"/>
      <c r="J27" s="33"/>
      <c r="K27" s="33"/>
    </row>
    <row r="28" spans="1:11" ht="13.2" customHeight="1" x14ac:dyDescent="0.25">
      <c r="A28" s="34" t="s">
        <v>28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29" spans="1:11" ht="14.4" x14ac:dyDescent="0.25">
      <c r="A29" s="34" t="s">
        <v>29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spans="1:11" ht="15.6" customHeight="1" x14ac:dyDescent="0.25">
      <c r="A30" s="34" t="s">
        <v>17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</row>
    <row r="31" spans="1:11" x14ac:dyDescent="0.25">
      <c r="A31" s="36"/>
      <c r="B31" s="36"/>
      <c r="C31" s="36"/>
      <c r="D31" s="36"/>
      <c r="E31" s="36"/>
      <c r="F31" s="36"/>
      <c r="G31" s="37"/>
      <c r="H31" s="36"/>
      <c r="I31" s="36"/>
      <c r="J31" s="36"/>
      <c r="K31" s="38"/>
    </row>
    <row r="40" ht="12.75" customHeight="1" x14ac:dyDescent="0.25"/>
  </sheetData>
  <mergeCells count="14">
    <mergeCell ref="A28:K28"/>
    <mergeCell ref="A29:K29"/>
    <mergeCell ref="A30:K30"/>
    <mergeCell ref="A17:A18"/>
    <mergeCell ref="C17:F17"/>
    <mergeCell ref="H17:K17"/>
    <mergeCell ref="A16:K16"/>
    <mergeCell ref="A2:K2"/>
    <mergeCell ref="A3:K3"/>
    <mergeCell ref="A1:K1"/>
    <mergeCell ref="A4:K4"/>
    <mergeCell ref="A5:A6"/>
    <mergeCell ref="C5:F5"/>
    <mergeCell ref="H5:K5"/>
  </mergeCells>
  <pageMargins left="0.7" right="0.7" top="0.75" bottom="0.75" header="0.3" footer="0.3"/>
  <pageSetup paperSize="9" scale="9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25165b16d64b3c97c8455b9e8a493f xmlns="b1332ff9-5fb3-4386-8c06-626949c125f5" xsi:nil="true"/>
    <eWaveListOrderValu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20CC34F50F004BA2B18C3A11C4936B" ma:contentTypeVersion="2" ma:contentTypeDescription="Create a new document." ma:contentTypeScope="" ma:versionID="85bf0598dcd592b7392d3e4281fd21da">
  <xsd:schema xmlns:xsd="http://www.w3.org/2001/XMLSchema" xmlns:xs="http://www.w3.org/2001/XMLSchema" xmlns:p="http://schemas.microsoft.com/office/2006/metadata/properties" xmlns:ns1="http://schemas.microsoft.com/sharepoint/v3" xmlns:ns2="b1332ff9-5fb3-4386-8c06-626949c125f5" targetNamespace="http://schemas.microsoft.com/office/2006/metadata/properties" ma:root="true" ma:fieldsID="b3a59f033d6413dbee8cdff92267b98c" ns1:_="" ns2:_="">
    <xsd:import namespace="http://schemas.microsoft.com/sharepoint/v3"/>
    <xsd:import namespace="b1332ff9-5fb3-4386-8c06-626949c125f5"/>
    <xsd:element name="properties">
      <xsd:complexType>
        <xsd:sequence>
          <xsd:element name="documentManagement">
            <xsd:complexType>
              <xsd:all>
                <xsd:element ref="ns1:eWaveListOrderValue" minOccurs="0"/>
                <xsd:element ref="ns2:gd25165b16d64b3c97c8455b9e8a493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WaveListOrderValue" ma:index="8" nillable="true" ma:displayName="סידור" ma:decimals="2" ma:internalName="eWaveListOrderValue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32ff9-5fb3-4386-8c06-626949c125f5" elementFormDefault="qualified">
    <xsd:import namespace="http://schemas.microsoft.com/office/2006/documentManagement/types"/>
    <xsd:import namespace="http://schemas.microsoft.com/office/infopath/2007/PartnerControls"/>
    <xsd:element name="gd25165b16d64b3c97c8455b9e8a493f" ma:index="10" nillable="true" ma:displayName="Tags_0" ma:hidden="true" ma:internalName="gd25165b16d64b3c97c8455b9e8a493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B8B0F7-6EDB-4922-B616-E1B844358E67}"/>
</file>

<file path=customXml/itemProps2.xml><?xml version="1.0" encoding="utf-8"?>
<ds:datastoreItem xmlns:ds="http://schemas.openxmlformats.org/officeDocument/2006/customXml" ds:itemID="{E4B4AFA7-5949-4318-90B0-24A0F6F7CF69}"/>
</file>

<file path=customXml/itemProps3.xml><?xml version="1.0" encoding="utf-8"?>
<ds:datastoreItem xmlns:ds="http://schemas.openxmlformats.org/officeDocument/2006/customXml" ds:itemID="{C2CFB040-19AA-40B9-8F73-2309287D4C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1.22</vt:lpstr>
    </vt:vector>
  </TitlesOfParts>
  <Company>BOI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אדוה כהן</dc:creator>
  <cp:lastModifiedBy>יהודה פאש</cp:lastModifiedBy>
  <cp:lastPrinted>2014-06-22T06:27:42Z</cp:lastPrinted>
  <dcterms:created xsi:type="dcterms:W3CDTF">2014-06-01T11:10:53Z</dcterms:created>
  <dcterms:modified xsi:type="dcterms:W3CDTF">2015-07-20T09:03:01Z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0x0101007720CC34F50F004BA2B18C3A11C4936B</vt:lpwstr>
  </property>
</Properties>
</file>