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3.xml" ContentType="application/vnd.openxmlformats-officedocument.spreadsheetml.externalLink+xml"/>
  <Override PartName="/docProps/core.xml" ContentType="application/vnd.openxmlformats-package.core-properties+xml"/>
  <Override PartName="/xl/externalLinks/externalLink2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mvsrvpikuah\VPIKUAH\PIKUAHJR\MEHKAR\סקירות\סקירות שנתיות\2019\לוחות ואיורים לסקירה\לוחות\"/>
    </mc:Choice>
  </mc:AlternateContent>
  <bookViews>
    <workbookView xWindow="0" yWindow="0" windowWidth="28800" windowHeight="11190"/>
  </bookViews>
  <sheets>
    <sheet name="9 - מספר משרות" sheetId="1" r:id="rId1"/>
  </sheets>
  <externalReferences>
    <externalReference r:id="rId2"/>
    <externalReference r:id="rId3"/>
    <externalReference r:id="rId4"/>
  </externalReferences>
  <definedNames>
    <definedName name="______g1123" hidden="1">'[1]לוח ד-1'!$O$55:$O$60</definedName>
    <definedName name="______g123" hidden="1">'[1]לוח ד-1'!$O$55:$O$60</definedName>
    <definedName name="______g2123" hidden="1">'[1]לוח ד-1'!$O$55:$O$60</definedName>
    <definedName name="______gb1123" hidden="1">'[1]לוח ד-1'!$P$55:$P$60</definedName>
    <definedName name="______gb123" hidden="1">'[1]לוח ד-1'!$P$55:$P$60</definedName>
    <definedName name="______gx123" hidden="1">'[1]לוח ד-1'!$K$55:$K$60</definedName>
    <definedName name="______gxg1123" hidden="1">'[1]לוח ד-1'!$K$55:$K$60</definedName>
    <definedName name="______gxg2123" hidden="1">'[1]לוח ד-1'!$M$55:$M$60</definedName>
    <definedName name="_____g1123" hidden="1">'[1]לוח ד-1'!$O$55:$O$60</definedName>
    <definedName name="_____g123" hidden="1">'[1]לוח ד-1'!$O$55:$O$60</definedName>
    <definedName name="_____g2123" hidden="1">'[1]לוח ד-1'!$O$55:$O$60</definedName>
    <definedName name="_____gb1123" hidden="1">'[1]לוח ד-1'!$P$55:$P$60</definedName>
    <definedName name="_____gb123" hidden="1">'[1]לוח ד-1'!$P$55:$P$60</definedName>
    <definedName name="_____gx123" hidden="1">'[1]לוח ד-1'!$K$55:$K$60</definedName>
    <definedName name="_____gxg1123" hidden="1">'[1]לוח ד-1'!$K$55:$K$60</definedName>
    <definedName name="_____gxg2123" hidden="1">'[1]לוח ד-1'!$M$55:$M$60</definedName>
    <definedName name="____g1123" hidden="1">'[1]לוח ד-1'!$O$55:$O$60</definedName>
    <definedName name="____g123" hidden="1">'[1]לוח ד-1'!$O$55:$O$60</definedName>
    <definedName name="____g2123" hidden="1">'[1]לוח ד-1'!$O$55:$O$60</definedName>
    <definedName name="____gb1123" hidden="1">'[1]לוח ד-1'!$P$55:$P$60</definedName>
    <definedName name="____gb123" hidden="1">'[1]לוח ד-1'!$P$55:$P$60</definedName>
    <definedName name="____gx123" hidden="1">'[1]לוח ד-1'!$K$55:$K$60</definedName>
    <definedName name="____gxg1123" hidden="1">'[1]לוח ד-1'!$K$55:$K$60</definedName>
    <definedName name="____gxg2123" hidden="1">'[1]לוח ד-1'!$M$55:$M$60</definedName>
    <definedName name="___g1123" hidden="1">'[1]לוח ד-1'!$O$55:$O$60</definedName>
    <definedName name="___g123" hidden="1">'[1]לוח ד-1'!$O$55:$O$60</definedName>
    <definedName name="___g2123" hidden="1">'[1]לוח ד-1'!$O$55:$O$60</definedName>
    <definedName name="___gb1123" hidden="1">'[1]לוח ד-1'!$P$55:$P$60</definedName>
    <definedName name="___gb123" hidden="1">'[1]לוח ד-1'!$P$55:$P$60</definedName>
    <definedName name="___gx123" hidden="1">'[1]לוח ד-1'!$K$55:$K$60</definedName>
    <definedName name="___gxg1123" hidden="1">'[1]לוח ד-1'!$K$55:$K$60</definedName>
    <definedName name="___gxg2123" hidden="1">'[1]לוח ד-1'!$M$55:$M$60</definedName>
    <definedName name="__123Graph_A" hidden="1">'[2]לוח ד-1'!$O$55:$O$60</definedName>
    <definedName name="__123Graph_AG1" hidden="1">'[2]לוח ד-1'!$O$55:$O$60</definedName>
    <definedName name="__123Graph_AG2" hidden="1">'[2]לוח ד-1'!$O$55:$O$60</definedName>
    <definedName name="__123Graph_B" hidden="1">'[2]לוח ד-1'!$P$55:$P$60</definedName>
    <definedName name="__123Graph_BG1" hidden="1">'[2]לוח ד-1'!$P$55:$P$60</definedName>
    <definedName name="__123Graph_X" hidden="1">'[2]לוח ד-1'!$K$55:$K$60</definedName>
    <definedName name="__123Graph_XG1" hidden="1">'[2]לוח ד-1'!$K$55:$K$60</definedName>
    <definedName name="__123Graph_XG2" hidden="1">'[2]לוח ד-1'!$M$55:$M$60</definedName>
    <definedName name="__g1123" hidden="1">'[1]לוח ד-1'!$O$55:$O$60</definedName>
    <definedName name="__g123" hidden="1">'[1]לוח ד-1'!$O$55:$O$60</definedName>
    <definedName name="__g2123" hidden="1">'[1]לוח ד-1'!$O$55:$O$60</definedName>
    <definedName name="__gb1123" hidden="1">'[1]לוח ד-1'!$P$55:$P$60</definedName>
    <definedName name="__gb123" hidden="1">'[1]לוח ד-1'!$P$55:$P$60</definedName>
    <definedName name="__gx123" hidden="1">'[1]לוח ד-1'!$K$55:$K$60</definedName>
    <definedName name="__gxg1123" hidden="1">'[1]לוח ד-1'!$K$55:$K$60</definedName>
    <definedName name="__gxg2123" hidden="1">'[1]לוח ד-1'!$M$55:$M$60</definedName>
    <definedName name="_g1123" hidden="1">'[1]לוח ד-1'!$O$55:$O$60</definedName>
    <definedName name="_g123" hidden="1">'[1]לוח ד-1'!$O$55:$O$60</definedName>
    <definedName name="_g2123" hidden="1">'[1]לוח ד-1'!$O$55:$O$60</definedName>
    <definedName name="_gb1123" hidden="1">'[1]לוח ד-1'!$P$55:$P$60</definedName>
    <definedName name="_gb123" hidden="1">'[1]לוח ד-1'!$P$55:$P$60</definedName>
    <definedName name="_gx123" hidden="1">'[1]לוח ד-1'!$K$55:$K$60</definedName>
    <definedName name="_gxg1123" hidden="1">'[1]לוח ד-1'!$K$55:$K$60</definedName>
    <definedName name="_gxg2123" hidden="1">'[1]לוח ד-1'!$M$55:$M$60</definedName>
    <definedName name="anscount" hidden="1">1</definedName>
    <definedName name="limcount" hidden="1">1</definedName>
    <definedName name="nROWS" hidden="1">COUNTA([3]Sheet7!$B$1:$B$65536)</definedName>
    <definedName name="sencount" hidden="1">1</definedName>
    <definedName name="_xlnm.Print_Area" localSheetId="0">'9 - מספר משרות'!$A$1:$N$30</definedName>
    <definedName name="wrn.מדד._.העמלות.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דיסקונט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נכבג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9" i="1" l="1"/>
  <c r="M29" i="1"/>
  <c r="N28" i="1"/>
  <c r="M28" i="1"/>
  <c r="N27" i="1"/>
  <c r="M27" i="1"/>
  <c r="N26" i="1"/>
  <c r="N25" i="1"/>
  <c r="N24" i="1"/>
  <c r="N23" i="1"/>
  <c r="N22" i="1"/>
  <c r="N21" i="1"/>
  <c r="N18" i="1"/>
  <c r="M18" i="1"/>
  <c r="N17" i="1"/>
  <c r="M17" i="1"/>
  <c r="N16" i="1"/>
  <c r="M16" i="1"/>
  <c r="N14" i="1"/>
  <c r="M14" i="1"/>
  <c r="N13" i="1"/>
  <c r="M13" i="1"/>
  <c r="N12" i="1"/>
  <c r="M12" i="1"/>
  <c r="N11" i="1"/>
  <c r="M11" i="1"/>
  <c r="N10" i="1"/>
  <c r="M10" i="1"/>
  <c r="N9" i="1"/>
  <c r="M9" i="1"/>
  <c r="N8" i="1"/>
  <c r="M8" i="1"/>
  <c r="N7" i="1"/>
  <c r="M7" i="1"/>
</calcChain>
</file>

<file path=xl/sharedStrings.xml><?xml version="1.0" encoding="utf-8"?>
<sst xmlns="http://schemas.openxmlformats.org/spreadsheetml/2006/main" count="36" uniqueCount="31">
  <si>
    <t>לוח א'-9</t>
  </si>
  <si>
    <t>מספר המשרות וההוצאות לפי רמות השכר השנתיות,
חמש הקבוצות הבנקאיות, 2017 עד 2019</t>
  </si>
  <si>
    <t>שיעור השינוי מ-2018 
ל-2019 (אחוזים)</t>
  </si>
  <si>
    <t>שיעור השינוי השנתי בהוצאות השכר</t>
  </si>
  <si>
    <t>שיעור השינוי השנתי במספר המשרות</t>
  </si>
  <si>
    <t>מספר המשרות</t>
  </si>
  <si>
    <t>המשכורות וההוצאות הנלוות
(מיליוני ש"ח)</t>
  </si>
  <si>
    <t xml:space="preserve">המשכורות וההוצאות הנלוות
</t>
  </si>
  <si>
    <t xml:space="preserve">עובדים פעילים במשרדים בישראל
רמות שכר שנתיות </t>
  </si>
  <si>
    <t>עד 60</t>
  </si>
  <si>
    <t xml:space="preserve">מעל 60 עד 120 </t>
  </si>
  <si>
    <t>מעל 120 עד 240</t>
  </si>
  <si>
    <t>מעל 240 עד 360</t>
  </si>
  <si>
    <t>מעל 360 עד 600</t>
  </si>
  <si>
    <t xml:space="preserve">מעל 600 עד 1,000 </t>
  </si>
  <si>
    <t>מעל 1,000</t>
  </si>
  <si>
    <t>סך רכיבי השכר והנלוות ששויכו לעובדים פעילים במשרדים בישראל</t>
  </si>
  <si>
    <t xml:space="preserve">   מזה: הוצאות בגין עובדי כוח אדם
   רמות שכר שנתיות</t>
  </si>
  <si>
    <t xml:space="preserve">      עד 120</t>
  </si>
  <si>
    <t xml:space="preserve">      מעל 120</t>
  </si>
  <si>
    <t>רכיבי השכר והנלוות שלא שויכו לעובדים פעילים במשרדים בישראל</t>
  </si>
  <si>
    <t>מזה:הוצאות תגמולים, פנסיה</t>
  </si>
  <si>
    <t>מס שכר</t>
  </si>
  <si>
    <t>הוצאות נלוות ואחרות</t>
  </si>
  <si>
    <t>הוצאות בגין עדכון עתודות אקטואריות</t>
  </si>
  <si>
    <t>הוצאות הנובעות מעסקאות תשלום מבוסס מניות שלא ניתן לשיוך</t>
  </si>
  <si>
    <t>סך רכיבי השכר ונלוות שלא שויכו לעובדים פעילים במשרדים בישראל</t>
  </si>
  <si>
    <t>עובדי הבנקים במשרדים בחו"ל</t>
  </si>
  <si>
    <t>הוצאות שכר שהוונו לנכסים</t>
  </si>
  <si>
    <t>סך הכול</t>
  </si>
  <si>
    <r>
      <rPr>
        <b/>
        <sz val="7"/>
        <rFont val="Varela Round"/>
      </rPr>
      <t>המקור:</t>
    </r>
    <r>
      <rPr>
        <sz val="7"/>
        <rFont val="Varela Round"/>
      </rPr>
      <t xml:space="preserve"> דיווחים לפיקוח על הבנקים ועיבודי הפיקוח על הבנקים.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</si>
</sst>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 * #,##0.00_ ;_ * \-#,##0.00_ ;_ * &quot;-&quot;??_ ;_ @_ "/>
    <numFmt numFmtId="164" formatCode="_ * #,##0.0_ ;_ * \-#,##0.0_ ;_ * &quot;-&quot;??_ ;_ @_ "/>
    <numFmt numFmtId="165" formatCode="_ * #,##0_ ;_ * \-#,##0_ ;_ * &quot;-&quot;??_ ;_ @_ "/>
    <numFmt numFmtId="166" formatCode="0.0"/>
  </numFmts>
  <fonts count="11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b/>
      <sz val="10"/>
      <name val="Varela Round"/>
    </font>
    <font>
      <sz val="8"/>
      <name val="Varela Round"/>
    </font>
    <font>
      <sz val="8"/>
      <color rgb="FFFF0000"/>
      <name val="Varela Round"/>
    </font>
    <font>
      <b/>
      <sz val="8"/>
      <name val="Varela Round"/>
    </font>
    <font>
      <sz val="8"/>
      <color theme="1"/>
      <name val="Varela Round"/>
    </font>
    <font>
      <b/>
      <sz val="10"/>
      <name val="Arial"/>
      <family val="2"/>
    </font>
    <font>
      <sz val="7"/>
      <name val="Varela Round"/>
    </font>
    <font>
      <b/>
      <sz val="7"/>
      <name val="Varela Round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59">
    <xf numFmtId="0" fontId="0" fillId="0" borderId="0" xfId="0"/>
    <xf numFmtId="0" fontId="2" fillId="0" borderId="0" xfId="1" applyFont="1" applyAlignment="1">
      <alignment horizontal="center" vertical="center"/>
    </xf>
    <xf numFmtId="0" fontId="1" fillId="0" borderId="0" xfId="1" applyAlignment="1">
      <alignment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1" fillId="0" borderId="0" xfId="1" applyAlignment="1">
      <alignment horizontal="center" vertical="center" wrapText="1"/>
    </xf>
    <xf numFmtId="0" fontId="3" fillId="0" borderId="0" xfId="1" applyFont="1" applyBorder="1" applyAlignment="1">
      <alignment horizontal="center" vertical="center" wrapText="1"/>
    </xf>
    <xf numFmtId="0" fontId="5" fillId="0" borderId="0" xfId="0" applyFont="1" applyBorder="1" applyAlignment="1">
      <alignment horizontal="right" vertical="center" wrapText="1"/>
    </xf>
    <xf numFmtId="0" fontId="6" fillId="0" borderId="0" xfId="0" applyNumberFormat="1" applyFont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164" fontId="3" fillId="0" borderId="0" xfId="1" applyNumberFormat="1" applyFont="1" applyBorder="1" applyAlignment="1">
      <alignment vertical="center"/>
    </xf>
    <xf numFmtId="0" fontId="3" fillId="0" borderId="0" xfId="2" applyFont="1" applyFill="1" applyBorder="1" applyAlignment="1" applyProtection="1">
      <alignment horizontal="right"/>
    </xf>
    <xf numFmtId="165" fontId="3" fillId="0" borderId="0" xfId="3" applyNumberFormat="1" applyFont="1" applyBorder="1" applyAlignment="1">
      <alignment vertical="center"/>
    </xf>
    <xf numFmtId="165" fontId="3" fillId="0" borderId="0" xfId="3" applyNumberFormat="1" applyFont="1" applyAlignment="1">
      <alignment vertical="center"/>
    </xf>
    <xf numFmtId="0" fontId="3" fillId="0" borderId="0" xfId="3" applyNumberFormat="1" applyFont="1" applyAlignment="1">
      <alignment vertical="center"/>
    </xf>
    <xf numFmtId="3" fontId="3" fillId="0" borderId="0" xfId="4" applyNumberFormat="1" applyFont="1" applyAlignment="1">
      <alignment vertical="center"/>
    </xf>
    <xf numFmtId="166" fontId="3" fillId="0" borderId="0" xfId="0" applyNumberFormat="1" applyFont="1" applyAlignment="1">
      <alignment vertical="center"/>
    </xf>
    <xf numFmtId="0" fontId="1" fillId="0" borderId="0" xfId="1" applyBorder="1" applyAlignment="1">
      <alignment vertical="center"/>
    </xf>
    <xf numFmtId="164" fontId="5" fillId="0" borderId="0" xfId="1" applyNumberFormat="1" applyFont="1" applyBorder="1" applyAlignment="1">
      <alignment vertical="center"/>
    </xf>
    <xf numFmtId="0" fontId="5" fillId="0" borderId="0" xfId="5" applyFont="1" applyBorder="1" applyAlignment="1">
      <alignment horizontal="right" vertical="center" wrapText="1"/>
    </xf>
    <xf numFmtId="165" fontId="5" fillId="0" borderId="0" xfId="3" applyNumberFormat="1" applyFont="1" applyBorder="1" applyAlignment="1">
      <alignment vertical="center"/>
    </xf>
    <xf numFmtId="165" fontId="5" fillId="0" borderId="0" xfId="3" applyNumberFormat="1" applyFont="1" applyAlignment="1">
      <alignment vertical="center"/>
    </xf>
    <xf numFmtId="0" fontId="5" fillId="0" borderId="0" xfId="3" applyNumberFormat="1" applyFont="1" applyAlignment="1">
      <alignment vertical="center"/>
    </xf>
    <xf numFmtId="3" fontId="5" fillId="0" borderId="0" xfId="4" applyNumberFormat="1" applyFont="1" applyAlignment="1">
      <alignment vertical="center"/>
    </xf>
    <xf numFmtId="166" fontId="5" fillId="0" borderId="0" xfId="0" applyNumberFormat="1" applyFont="1" applyAlignment="1">
      <alignment vertical="center"/>
    </xf>
    <xf numFmtId="0" fontId="7" fillId="0" borderId="0" xfId="1" applyFont="1" applyBorder="1" applyAlignment="1">
      <alignment vertical="center"/>
    </xf>
    <xf numFmtId="0" fontId="3" fillId="0" borderId="0" xfId="2" applyFont="1" applyFill="1" applyBorder="1" applyAlignment="1" applyProtection="1">
      <alignment horizontal="right" wrapText="1"/>
    </xf>
    <xf numFmtId="165" fontId="3" fillId="2" borderId="0" xfId="3" applyNumberFormat="1" applyFont="1" applyFill="1" applyBorder="1" applyAlignment="1">
      <alignment vertical="center"/>
    </xf>
    <xf numFmtId="165" fontId="3" fillId="2" borderId="0" xfId="3" applyNumberFormat="1" applyFont="1" applyFill="1" applyAlignment="1">
      <alignment vertical="center"/>
    </xf>
    <xf numFmtId="0" fontId="3" fillId="2" borderId="0" xfId="0" applyNumberFormat="1" applyFont="1" applyFill="1" applyBorder="1" applyAlignment="1">
      <alignment vertical="center"/>
    </xf>
    <xf numFmtId="3" fontId="3" fillId="2" borderId="0" xfId="4" applyNumberFormat="1" applyFont="1" applyFill="1" applyAlignment="1">
      <alignment vertical="center"/>
    </xf>
    <xf numFmtId="0" fontId="3" fillId="0" borderId="0" xfId="0" applyNumberFormat="1" applyFont="1" applyBorder="1" applyAlignment="1">
      <alignment vertical="center"/>
    </xf>
    <xf numFmtId="0" fontId="6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5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right" vertical="center" wrapText="1"/>
    </xf>
    <xf numFmtId="0" fontId="7" fillId="0" borderId="0" xfId="1" applyFont="1" applyAlignment="1">
      <alignment vertical="center"/>
    </xf>
    <xf numFmtId="0" fontId="3" fillId="0" borderId="0" xfId="3" applyNumberFormat="1" applyFont="1" applyBorder="1" applyAlignment="1">
      <alignment vertical="center"/>
    </xf>
    <xf numFmtId="164" fontId="5" fillId="0" borderId="1" xfId="1" applyNumberFormat="1" applyFont="1" applyBorder="1" applyAlignment="1">
      <alignment vertical="center"/>
    </xf>
    <xf numFmtId="0" fontId="5" fillId="0" borderId="1" xfId="0" applyFont="1" applyBorder="1" applyAlignment="1">
      <alignment horizontal="right" vertical="center" wrapText="1"/>
    </xf>
    <xf numFmtId="165" fontId="5" fillId="0" borderId="1" xfId="3" applyNumberFormat="1" applyFont="1" applyBorder="1" applyAlignment="1">
      <alignment vertical="center"/>
    </xf>
    <xf numFmtId="0" fontId="5" fillId="0" borderId="1" xfId="3" applyNumberFormat="1" applyFont="1" applyBorder="1" applyAlignment="1">
      <alignment vertical="center"/>
    </xf>
    <xf numFmtId="3" fontId="5" fillId="0" borderId="1" xfId="4" applyNumberFormat="1" applyFont="1" applyBorder="1" applyAlignment="1">
      <alignment vertical="center"/>
    </xf>
    <xf numFmtId="166" fontId="5" fillId="0" borderId="1" xfId="0" applyNumberFormat="1" applyFont="1" applyBorder="1" applyAlignment="1">
      <alignment vertical="center"/>
    </xf>
    <xf numFmtId="43" fontId="3" fillId="0" borderId="0" xfId="1" applyNumberFormat="1" applyFont="1" applyBorder="1" applyAlignment="1">
      <alignment vertical="center"/>
    </xf>
    <xf numFmtId="0" fontId="8" fillId="0" borderId="3" xfId="0" applyFont="1" applyBorder="1" applyAlignment="1">
      <alignment horizontal="right" vertical="center"/>
    </xf>
    <xf numFmtId="0" fontId="10" fillId="2" borderId="0" xfId="1" applyFont="1" applyFill="1" applyBorder="1" applyAlignment="1">
      <alignment vertical="center"/>
    </xf>
  </cellXfs>
  <cellStyles count="6">
    <cellStyle name="Comma 2" xfId="3"/>
    <cellStyle name="Normal" xfId="0" builtinId="0"/>
    <cellStyle name="Normal 10" xfId="1"/>
    <cellStyle name="Normal 2" xfId="5"/>
    <cellStyle name="Normal_Sheet1" xfId="2"/>
    <cellStyle name="Percent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3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IKUAH-JR-01\SYS\BOI\skira98\LOU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KIRA97/PEREK-D/LOU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noa/NOAHMAIN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ד-1"/>
    </sheetNames>
    <sheetDataSet>
      <sheetData sheetId="0" refreshError="1">
        <row r="55">
          <cell r="M55">
            <v>2.6991476376594012</v>
          </cell>
          <cell r="O55">
            <v>9.8122318091712462</v>
          </cell>
          <cell r="P55">
            <v>9.4856226641987238</v>
          </cell>
        </row>
        <row r="56">
          <cell r="M56">
            <v>4.1372271533510654</v>
          </cell>
          <cell r="O56">
            <v>10.689457601222307</v>
          </cell>
          <cell r="P56">
            <v>9.3262032085561497</v>
          </cell>
        </row>
        <row r="57">
          <cell r="M57">
            <v>3.0968607041797092</v>
          </cell>
          <cell r="O57">
            <v>9.3795275590551181</v>
          </cell>
          <cell r="P57">
            <v>13.456692913385828</v>
          </cell>
        </row>
        <row r="58">
          <cell r="M58">
            <v>5.3048411020437287</v>
          </cell>
          <cell r="O58">
            <v>5.5036180944437829</v>
          </cell>
          <cell r="P58">
            <v>3.7253266611064779</v>
          </cell>
        </row>
        <row r="59">
          <cell r="M59">
            <v>8.879340604532576</v>
          </cell>
          <cell r="O59">
            <v>13.75395947545101</v>
          </cell>
          <cell r="P59">
            <v>6.0777163281570754</v>
          </cell>
        </row>
        <row r="60">
          <cell r="M60">
            <v>4.996513653859715</v>
          </cell>
          <cell r="O60">
            <v>-5.6301610852055957</v>
          </cell>
          <cell r="P60">
            <v>-7.5111275964391693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ד-1"/>
    </sheetNames>
    <sheetDataSet>
      <sheetData sheetId="0">
        <row r="55">
          <cell r="M55">
            <v>2.6991476376594012</v>
          </cell>
          <cell r="O55">
            <v>9.8122318091712462</v>
          </cell>
          <cell r="P55">
            <v>9.4856226641987238</v>
          </cell>
        </row>
        <row r="56">
          <cell r="M56">
            <v>4.1372271533510654</v>
          </cell>
          <cell r="O56">
            <v>10.689457601222307</v>
          </cell>
          <cell r="P56">
            <v>9.3262032085561497</v>
          </cell>
        </row>
        <row r="57">
          <cell r="M57">
            <v>3.0968607041797092</v>
          </cell>
          <cell r="O57">
            <v>9.3795275590551181</v>
          </cell>
          <cell r="P57">
            <v>13.456692913385828</v>
          </cell>
        </row>
        <row r="58">
          <cell r="M58">
            <v>5.3048411020437287</v>
          </cell>
          <cell r="O58">
            <v>5.5036180944437829</v>
          </cell>
          <cell r="P58">
            <v>3.7253266611064779</v>
          </cell>
        </row>
        <row r="59">
          <cell r="M59">
            <v>8.879340604532576</v>
          </cell>
          <cell r="O59">
            <v>13.75395947545101</v>
          </cell>
          <cell r="P59">
            <v>6.0777163281570754</v>
          </cell>
        </row>
        <row r="60">
          <cell r="M60">
            <v>4.996513653859715</v>
          </cell>
          <cell r="O60">
            <v>-5.6301610852055957</v>
          </cell>
          <cell r="P60">
            <v>-7.5111275964391693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"/>
      <sheetName val="HelpSheet"/>
      <sheetName val="Sheet7"/>
      <sheetName val="99909 תזמז"/>
      <sheetName val="99010"/>
      <sheetName val="דוח חודשי"/>
      <sheetName val="אג&quot;ח סחיר בחו&quot;ל"/>
      <sheetName val="אג&quot;ח סחיר בישראל"/>
      <sheetName val="תוצר"/>
      <sheetName val="מכוון"/>
      <sheetName val="חומ&quot;ס"/>
      <sheetName val="בנקים"/>
      <sheetName val="בנקים מסכם"/>
      <sheetName val="כרטיסי אשראי"/>
      <sheetName val="אשראי למשקי בית"/>
      <sheetName val="מוסדיים"/>
      <sheetName val="תושבי חוץ"/>
      <sheetName val="אשראי לממשלה בחו&quot;ל"/>
      <sheetName val="אשראי לממשלה בארץ"/>
      <sheetName val="אשראי לממשלה - ישן"/>
      <sheetName val="אשראי לממשלה - מסכם"/>
      <sheetName val="סדרות שינויים שנה נעה"/>
      <sheetName val="סדרות שינויים חודשיים"/>
      <sheetName val="סדרות מסכמות"/>
      <sheetName val="לוח פרופורציה"/>
      <sheetName val="ארוך טווח נטו חודשי ישן"/>
      <sheetName val="ארוך טווח אשראי חודשי"/>
      <sheetName val="מטריצה נטו"/>
      <sheetName val="לוח יתרות אשראי"/>
      <sheetName val="לווים מלווים"/>
      <sheetName val="ארוך טווח חוב חודשי"/>
      <sheetName val="מטריצה ברוטו"/>
      <sheetName val="לוח יתרות חוב"/>
      <sheetName val="מתאם ישן חדש עסקי"/>
      <sheetName val="ברוטו ונטו יחד"/>
      <sheetName val="לוח מכשירים ומקורות ברוטו"/>
      <sheetName val="לוח מכשירים ומקורות נטו"/>
      <sheetName val="לוחות מתאמים פיקוח"/>
      <sheetName val="לוח סך אשראי במשק"/>
      <sheetName val="ריביות ביצועים"/>
      <sheetName val="ביצועים"/>
      <sheetName val="הנפקות סחיר+לא סחיר"/>
      <sheetName val="כמות מחיר"/>
      <sheetName val="גרפים"/>
      <sheetName val="גרפים נוספים"/>
      <sheetName val="נתונים לגרפים לפורטל"/>
      <sheetName val="סדרות הצמדה"/>
      <sheetName val="לוח הצמדה"/>
      <sheetName val="לוח רגישות הצמדה"/>
      <sheetName val="לוח חוב משקי בית"/>
      <sheetName val="לוח חוב משקי בית+כמות"/>
      <sheetName val="יציבות - לוח אשראי"/>
      <sheetName val="יציבות - לוח אשראי חדש"/>
      <sheetName val="יציבות - לוח משקי בית"/>
      <sheetName val="FAME Persistence2"/>
      <sheetName val="גרפים ממשקי בית"/>
      <sheetName val="גרפים להודעה שנתית"/>
      <sheetName val="סדרות ל-BIS "/>
      <sheetName val="Fame"/>
      <sheetName val="רשויות מקומיות"/>
      <sheetName val="נתונים (2)"/>
      <sheetName val="פקדונות בחול בחברות ביטוח"/>
      <sheetName val="ג.עבודה"/>
      <sheetName val="פקדונות מוסדיים בחול"/>
      <sheetName val="גמל ופנסיה סחירות חול"/>
      <sheetName val="ביטוח סחירות חול"/>
      <sheetName val="פקדונות ביטוח חול 2016"/>
      <sheetName val="עבודה"/>
      <sheetName val="נתונים"/>
      <sheetName val="גרסה 1"/>
      <sheetName val="גרסה 2"/>
      <sheetName val="גיליון1"/>
      <sheetName val="גיליון2"/>
      <sheetName val="גיליון3"/>
      <sheetName val="נתונים חדשים"/>
      <sheetName val="השוואות"/>
      <sheetName val="data"/>
      <sheetName val="פוזיצית מט&quot;ח"/>
      <sheetName val="פוזיציות זרים"/>
      <sheetName val="פוזיציות חו&quot;ל"/>
      <sheetName val="תנועות מט&quot;ח"/>
      <sheetName val="חשיפה למט&quot;ח לאתר"/>
      <sheetName val="חשיפה לזרים לאתר"/>
      <sheetName val="תנועות מט&quot;ח לאתר"/>
      <sheetName val="נתונים לגרפים"/>
      <sheetName val="הסברים על הנתונים"/>
      <sheetName val="מאקרו"/>
    </sheetNames>
    <sheetDataSet>
      <sheetData sheetId="0" refreshError="1"/>
      <sheetData sheetId="1" refreshError="1"/>
      <sheetData sheetId="2" refreshError="1">
        <row r="3">
          <cell r="A3" t="str">
            <v>תאריך</v>
          </cell>
          <cell r="B3" t="str">
            <v>מספר</v>
          </cell>
        </row>
      </sheetData>
      <sheetData sheetId="3">
        <row r="1">
          <cell r="B1">
            <v>36525</v>
          </cell>
        </row>
      </sheetData>
      <sheetData sheetId="4"/>
      <sheetData sheetId="5"/>
      <sheetData sheetId="6">
        <row r="1">
          <cell r="B1">
            <v>36525</v>
          </cell>
        </row>
      </sheetData>
      <sheetData sheetId="7"/>
      <sheetData sheetId="8"/>
      <sheetData sheetId="9">
        <row r="1">
          <cell r="C1">
            <v>36891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>
        <row r="1">
          <cell r="B1" t="str">
            <v xml:space="preserve">           בנק ישראל</v>
          </cell>
        </row>
      </sheetData>
      <sheetData sheetId="30"/>
      <sheetData sheetId="31"/>
      <sheetData sheetId="32">
        <row r="1">
          <cell r="B1" t="str">
            <v xml:space="preserve">           בנק ישראל</v>
          </cell>
        </row>
      </sheetData>
      <sheetData sheetId="33"/>
      <sheetData sheetId="34">
        <row r="1">
          <cell r="B1" t="str">
            <v xml:space="preserve">           בנק ישראל</v>
          </cell>
        </row>
      </sheetData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>
        <row r="1">
          <cell r="B1">
            <v>36525</v>
          </cell>
        </row>
      </sheetData>
      <sheetData sheetId="58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>
        <row r="1">
          <cell r="A1">
            <v>1</v>
          </cell>
        </row>
      </sheetData>
      <sheetData sheetId="68">
        <row r="1">
          <cell r="A1">
            <v>1</v>
          </cell>
        </row>
      </sheetData>
      <sheetData sheetId="69">
        <row r="1">
          <cell r="B1" t="str">
            <v>נתוני מוסדיים מעודכנים לדצמבר, סך התיק מעודכן לנובמבר</v>
          </cell>
        </row>
      </sheetData>
      <sheetData sheetId="70"/>
      <sheetData sheetId="71">
        <row r="1">
          <cell r="A1" t="str">
            <v>הערה לקובץ - נתוני היתרות של תמי במונחים של שווי שוק ואילו גורם הכמות הינו במונחי שיערוך חוב.</v>
          </cell>
        </row>
      </sheetData>
      <sheetData sheetId="72"/>
      <sheetData sheetId="73"/>
      <sheetData sheetId="74"/>
      <sheetData sheetId="75"/>
      <sheetData sheetId="76"/>
      <sheetData sheetId="77"/>
      <sheetData sheetId="78">
        <row r="1">
          <cell r="A1" t="str">
            <v>פוזיציית נכסים זרים משקיעים מוסדיים</v>
          </cell>
        </row>
      </sheetData>
      <sheetData sheetId="79"/>
      <sheetData sheetId="80"/>
      <sheetData sheetId="81"/>
      <sheetData sheetId="82"/>
      <sheetData sheetId="83"/>
      <sheetData sheetId="84"/>
      <sheetData sheetId="85"/>
      <sheetData sheetId="86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0"/>
  <sheetViews>
    <sheetView showGridLines="0" rightToLeft="1" tabSelected="1" view="pageBreakPreview" topLeftCell="C1" zoomScaleNormal="100" zoomScaleSheetLayoutView="100" workbookViewId="0">
      <selection sqref="A1:N1"/>
    </sheetView>
  </sheetViews>
  <sheetFormatPr defaultColWidth="8" defaultRowHeight="12.75" x14ac:dyDescent="0.2"/>
  <cols>
    <col min="1" max="2" width="8.125" style="2" hidden="1" customWidth="1"/>
    <col min="3" max="3" width="43.875" style="29" customWidth="1"/>
    <col min="4" max="4" width="7.375" style="29" bestFit="1" customWidth="1"/>
    <col min="5" max="5" width="10.5" style="29" customWidth="1"/>
    <col min="6" max="6" width="2.125" style="29" customWidth="1"/>
    <col min="7" max="7" width="7.375" style="29" bestFit="1" customWidth="1"/>
    <col min="8" max="8" width="10.5" style="29" customWidth="1"/>
    <col min="9" max="9" width="1.875" style="29" customWidth="1"/>
    <col min="10" max="10" width="6.375" style="29" bestFit="1" customWidth="1"/>
    <col min="11" max="11" width="10.5" style="58" customWidth="1"/>
    <col min="12" max="12" width="1.5" style="58" customWidth="1"/>
    <col min="13" max="13" width="6" style="29" customWidth="1"/>
    <col min="14" max="14" width="10.5" style="29" customWidth="1"/>
    <col min="15" max="16384" width="8" style="2"/>
  </cols>
  <sheetData>
    <row r="1" spans="1:14" ht="13.5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33" customHeight="1" x14ac:dyDescent="0.2">
      <c r="A2" s="3" t="s">
        <v>1</v>
      </c>
      <c r="B2" s="3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spans="1:14" ht="26.25" customHeight="1" x14ac:dyDescent="0.2">
      <c r="A3" s="5"/>
      <c r="B3" s="5"/>
      <c r="C3" s="6"/>
      <c r="D3" s="7">
        <v>2017</v>
      </c>
      <c r="E3" s="7"/>
      <c r="F3" s="8"/>
      <c r="G3" s="9">
        <v>2018</v>
      </c>
      <c r="H3" s="9"/>
      <c r="I3" s="10"/>
      <c r="J3" s="9">
        <v>2019</v>
      </c>
      <c r="K3" s="9"/>
      <c r="L3" s="11"/>
      <c r="M3" s="12" t="s">
        <v>2</v>
      </c>
      <c r="N3" s="12"/>
    </row>
    <row r="4" spans="1:14" s="17" customFormat="1" ht="62.45" customHeight="1" x14ac:dyDescent="0.2">
      <c r="A4" s="13" t="s">
        <v>3</v>
      </c>
      <c r="B4" s="13" t="s">
        <v>4</v>
      </c>
      <c r="C4" s="14"/>
      <c r="D4" s="15" t="s">
        <v>5</v>
      </c>
      <c r="E4" s="15" t="s">
        <v>6</v>
      </c>
      <c r="F4" s="14"/>
      <c r="G4" s="15" t="s">
        <v>5</v>
      </c>
      <c r="H4" s="15" t="s">
        <v>6</v>
      </c>
      <c r="I4" s="16"/>
      <c r="J4" s="15" t="s">
        <v>5</v>
      </c>
      <c r="K4" s="15" t="s">
        <v>6</v>
      </c>
      <c r="L4" s="14"/>
      <c r="M4" s="15" t="s">
        <v>5</v>
      </c>
      <c r="N4" s="15" t="s">
        <v>7</v>
      </c>
    </row>
    <row r="5" spans="1:14" s="17" customFormat="1" ht="22.5" x14ac:dyDescent="0.2">
      <c r="A5" s="18"/>
      <c r="B5" s="18"/>
      <c r="C5" s="19" t="s">
        <v>8</v>
      </c>
      <c r="D5" s="20"/>
      <c r="E5" s="21"/>
      <c r="F5" s="21"/>
      <c r="G5" s="21"/>
      <c r="H5" s="21"/>
      <c r="I5" s="21"/>
      <c r="J5" s="21"/>
      <c r="K5" s="21"/>
      <c r="L5" s="14"/>
      <c r="M5" s="14"/>
      <c r="N5" s="14"/>
    </row>
    <row r="6" spans="1:14" s="17" customFormat="1" ht="5.25" customHeight="1" x14ac:dyDescent="0.2">
      <c r="A6" s="18"/>
      <c r="B6" s="18"/>
      <c r="C6" s="19"/>
      <c r="D6" s="20"/>
      <c r="E6" s="21"/>
      <c r="F6" s="21"/>
      <c r="G6" s="21"/>
      <c r="H6" s="21"/>
      <c r="I6" s="21"/>
      <c r="J6" s="21"/>
      <c r="K6" s="21"/>
      <c r="L6" s="14"/>
      <c r="M6" s="14"/>
      <c r="N6" s="14"/>
    </row>
    <row r="7" spans="1:14" x14ac:dyDescent="0.2">
      <c r="A7" s="22">
        <v>-101.10099547511314</v>
      </c>
      <c r="B7" s="22" t="e">
        <v>#REF!</v>
      </c>
      <c r="C7" s="23" t="s">
        <v>9</v>
      </c>
      <c r="D7" s="24">
        <v>89</v>
      </c>
      <c r="E7" s="24">
        <v>2.6509999999999998</v>
      </c>
      <c r="F7" s="25"/>
      <c r="G7" s="25">
        <v>15</v>
      </c>
      <c r="H7" s="25">
        <v>0.61599999999999999</v>
      </c>
      <c r="I7" s="26"/>
      <c r="J7" s="27">
        <v>15</v>
      </c>
      <c r="K7" s="27">
        <v>0.39500000000000002</v>
      </c>
      <c r="L7" s="25"/>
      <c r="M7" s="28">
        <f t="shared" ref="M7:N14" si="0">(J7/G7-1)*100</f>
        <v>0</v>
      </c>
      <c r="N7" s="28">
        <f t="shared" si="0"/>
        <v>-35.876623376623371</v>
      </c>
    </row>
    <row r="8" spans="1:14" x14ac:dyDescent="0.2">
      <c r="A8" s="22">
        <v>-614.37846879786116</v>
      </c>
      <c r="B8" s="22" t="e">
        <v>#REF!</v>
      </c>
      <c r="C8" s="23" t="s">
        <v>10</v>
      </c>
      <c r="D8" s="24">
        <v>4186</v>
      </c>
      <c r="E8" s="24">
        <v>418.67500000000001</v>
      </c>
      <c r="F8" s="25"/>
      <c r="G8" s="25">
        <v>3495</v>
      </c>
      <c r="H8" s="25">
        <v>360.99099999999999</v>
      </c>
      <c r="I8" s="26"/>
      <c r="J8" s="27">
        <v>2189</v>
      </c>
      <c r="K8" s="27">
        <v>212.12299999999999</v>
      </c>
      <c r="L8" s="25"/>
      <c r="M8" s="28">
        <f t="shared" si="0"/>
        <v>-37.367668097281836</v>
      </c>
      <c r="N8" s="28">
        <f t="shared" si="0"/>
        <v>-41.238701241859211</v>
      </c>
    </row>
    <row r="9" spans="1:14" ht="13.15" customHeight="1" x14ac:dyDescent="0.2">
      <c r="A9" s="22">
        <v>-25224.745456605022</v>
      </c>
      <c r="B9" s="22" t="e">
        <v>#REF!</v>
      </c>
      <c r="C9" s="23" t="s">
        <v>11</v>
      </c>
      <c r="D9" s="24">
        <v>15093</v>
      </c>
      <c r="E9" s="24">
        <v>2908.9430000000002</v>
      </c>
      <c r="F9" s="25"/>
      <c r="G9" s="25">
        <v>14856</v>
      </c>
      <c r="H9" s="25">
        <v>2648.0479999999998</v>
      </c>
      <c r="I9" s="26"/>
      <c r="J9" s="27">
        <v>12761</v>
      </c>
      <c r="K9" s="27">
        <v>2395.5650000000001</v>
      </c>
      <c r="L9" s="25"/>
      <c r="M9" s="28">
        <f t="shared" si="0"/>
        <v>-14.102046311254712</v>
      </c>
      <c r="N9" s="28">
        <f t="shared" si="0"/>
        <v>-9.534683661323351</v>
      </c>
    </row>
    <row r="10" spans="1:14" ht="12.75" customHeight="1" x14ac:dyDescent="0.2">
      <c r="A10" s="22">
        <v>-124769.15222296875</v>
      </c>
      <c r="B10" s="22" t="e">
        <v>#REF!</v>
      </c>
      <c r="C10" s="23" t="s">
        <v>12</v>
      </c>
      <c r="D10" s="24">
        <v>11471</v>
      </c>
      <c r="E10" s="24">
        <v>3335.3389999999999</v>
      </c>
      <c r="F10" s="25"/>
      <c r="G10" s="25">
        <v>11194</v>
      </c>
      <c r="H10" s="25">
        <v>3294.857</v>
      </c>
      <c r="I10" s="26"/>
      <c r="J10" s="27">
        <v>10809</v>
      </c>
      <c r="K10" s="27">
        <v>3210.02</v>
      </c>
      <c r="L10" s="25"/>
      <c r="M10" s="28">
        <f t="shared" si="0"/>
        <v>-3.4393425049133453</v>
      </c>
      <c r="N10" s="28">
        <f t="shared" si="0"/>
        <v>-2.5748310169455002</v>
      </c>
    </row>
    <row r="11" spans="1:14" ht="13.15" customHeight="1" x14ac:dyDescent="0.2">
      <c r="A11" s="22">
        <v>86162.601650094133</v>
      </c>
      <c r="B11" s="22" t="e">
        <v>#REF!</v>
      </c>
      <c r="C11" s="23" t="s">
        <v>13</v>
      </c>
      <c r="D11" s="24">
        <v>8541</v>
      </c>
      <c r="E11" s="24">
        <v>3829.922</v>
      </c>
      <c r="F11" s="25"/>
      <c r="G11" s="25">
        <v>8898</v>
      </c>
      <c r="H11" s="25">
        <v>4049.3539999999998</v>
      </c>
      <c r="I11" s="26"/>
      <c r="J11" s="27">
        <v>9572</v>
      </c>
      <c r="K11" s="27">
        <v>4248.8019999999997</v>
      </c>
      <c r="L11" s="25"/>
      <c r="M11" s="28">
        <f t="shared" si="0"/>
        <v>7.5747358957068966</v>
      </c>
      <c r="N11" s="28">
        <f t="shared" si="0"/>
        <v>4.9254276114165441</v>
      </c>
    </row>
    <row r="12" spans="1:14" ht="12.75" customHeight="1" x14ac:dyDescent="0.2">
      <c r="A12" s="22">
        <v>24317.625468038808</v>
      </c>
      <c r="B12" s="22" t="e">
        <v>#REF!</v>
      </c>
      <c r="C12" s="23" t="s">
        <v>14</v>
      </c>
      <c r="D12" s="24">
        <v>1924</v>
      </c>
      <c r="E12" s="24">
        <v>1495.6890000000001</v>
      </c>
      <c r="F12" s="25"/>
      <c r="G12" s="25">
        <v>2057</v>
      </c>
      <c r="H12" s="25">
        <v>1462.6010000000001</v>
      </c>
      <c r="I12" s="26"/>
      <c r="J12" s="27">
        <v>2182</v>
      </c>
      <c r="K12" s="27">
        <v>1555.7919999999999</v>
      </c>
      <c r="L12" s="25"/>
      <c r="M12" s="28">
        <f t="shared" si="0"/>
        <v>6.0768108896451123</v>
      </c>
      <c r="N12" s="28">
        <f t="shared" si="0"/>
        <v>6.3715941668301745</v>
      </c>
    </row>
    <row r="13" spans="1:14" s="29" customFormat="1" x14ac:dyDescent="0.2">
      <c r="A13" s="22">
        <v>4977.757312632727</v>
      </c>
      <c r="B13" s="22" t="e">
        <v>#REF!</v>
      </c>
      <c r="C13" s="23" t="s">
        <v>15</v>
      </c>
      <c r="D13" s="24">
        <v>265</v>
      </c>
      <c r="E13" s="24">
        <v>409.25400000000002</v>
      </c>
      <c r="F13" s="25"/>
      <c r="G13" s="25">
        <v>313</v>
      </c>
      <c r="H13" s="25">
        <v>472.60399999999998</v>
      </c>
      <c r="I13" s="26"/>
      <c r="J13" s="27">
        <v>366</v>
      </c>
      <c r="K13" s="27">
        <v>521.10500000000002</v>
      </c>
      <c r="L13" s="25"/>
      <c r="M13" s="28">
        <f t="shared" si="0"/>
        <v>16.932907348242821</v>
      </c>
      <c r="N13" s="28">
        <f t="shared" si="0"/>
        <v>10.262503068107765</v>
      </c>
    </row>
    <row r="14" spans="1:14" s="37" customFormat="1" ht="22.5" x14ac:dyDescent="0.2">
      <c r="A14" s="30">
        <v>-1027408.2694032555</v>
      </c>
      <c r="B14" s="30" t="e">
        <v>#REF!</v>
      </c>
      <c r="C14" s="31" t="s">
        <v>16</v>
      </c>
      <c r="D14" s="32">
        <v>41569</v>
      </c>
      <c r="E14" s="32">
        <v>12400.473</v>
      </c>
      <c r="F14" s="33"/>
      <c r="G14" s="33">
        <v>40828</v>
      </c>
      <c r="H14" s="33">
        <v>12289.071</v>
      </c>
      <c r="I14" s="34"/>
      <c r="J14" s="35">
        <v>37894</v>
      </c>
      <c r="K14" s="35">
        <v>12143.802</v>
      </c>
      <c r="L14" s="33"/>
      <c r="M14" s="36">
        <f t="shared" si="0"/>
        <v>-7.1862447340060758</v>
      </c>
      <c r="N14" s="36">
        <f t="shared" si="0"/>
        <v>-1.1820991188023933</v>
      </c>
    </row>
    <row r="15" spans="1:14" s="37" customFormat="1" ht="7.5" customHeight="1" x14ac:dyDescent="0.2">
      <c r="A15" s="30"/>
      <c r="B15" s="30"/>
      <c r="C15" s="31"/>
      <c r="D15" s="32"/>
      <c r="E15" s="32"/>
      <c r="F15" s="33"/>
      <c r="G15" s="33"/>
      <c r="H15" s="33"/>
      <c r="I15" s="34"/>
      <c r="J15" s="35"/>
      <c r="K15" s="35"/>
      <c r="L15" s="33"/>
      <c r="M15" s="28"/>
      <c r="N15" s="28"/>
    </row>
    <row r="16" spans="1:14" ht="28.9" customHeight="1" x14ac:dyDescent="0.2">
      <c r="A16" s="22">
        <v>4755.9913851953861</v>
      </c>
      <c r="B16" s="22" t="e">
        <v>#REF!</v>
      </c>
      <c r="C16" s="38" t="s">
        <v>17</v>
      </c>
      <c r="D16" s="39">
        <v>2164</v>
      </c>
      <c r="E16" s="39">
        <v>866.76400000000001</v>
      </c>
      <c r="F16" s="39"/>
      <c r="G16" s="40">
        <v>2160</v>
      </c>
      <c r="H16" s="40">
        <v>816.08500000000004</v>
      </c>
      <c r="I16" s="41"/>
      <c r="J16" s="42">
        <v>2318</v>
      </c>
      <c r="K16" s="42">
        <v>980.93899999999996</v>
      </c>
      <c r="L16" s="25"/>
      <c r="M16" s="28">
        <f t="shared" ref="M16:N18" si="1">(J16/G16-1)*100</f>
        <v>7.3148148148148184</v>
      </c>
      <c r="N16" s="28">
        <f t="shared" si="1"/>
        <v>20.200591850113646</v>
      </c>
    </row>
    <row r="17" spans="1:14" ht="13.15" customHeight="1" x14ac:dyDescent="0.2">
      <c r="A17" s="22">
        <v>-177.99711654337921</v>
      </c>
      <c r="B17" s="22" t="e">
        <v>#REF!</v>
      </c>
      <c r="C17" s="23" t="s">
        <v>18</v>
      </c>
      <c r="D17" s="39">
        <v>543</v>
      </c>
      <c r="E17" s="39">
        <v>60.145000000000003</v>
      </c>
      <c r="F17" s="39"/>
      <c r="G17" s="40">
        <v>471</v>
      </c>
      <c r="H17" s="40">
        <v>51.393000000000001</v>
      </c>
      <c r="I17" s="41"/>
      <c r="J17" s="42">
        <v>294</v>
      </c>
      <c r="K17" s="42">
        <v>30.98</v>
      </c>
      <c r="L17" s="25"/>
      <c r="M17" s="28">
        <f t="shared" si="1"/>
        <v>-37.579617834394909</v>
      </c>
      <c r="N17" s="28">
        <f t="shared" si="1"/>
        <v>-39.719417041231296</v>
      </c>
    </row>
    <row r="18" spans="1:14" ht="13.15" customHeight="1" x14ac:dyDescent="0.2">
      <c r="A18" s="22">
        <v>3820.9683733638508</v>
      </c>
      <c r="B18" s="22" t="e">
        <v>#REF!</v>
      </c>
      <c r="C18" s="23" t="s">
        <v>19</v>
      </c>
      <c r="D18" s="39">
        <v>1621</v>
      </c>
      <c r="E18" s="39">
        <v>806.61900000000003</v>
      </c>
      <c r="F18" s="39"/>
      <c r="G18" s="40">
        <v>1689</v>
      </c>
      <c r="H18" s="40">
        <v>764.69200000000001</v>
      </c>
      <c r="I18" s="41"/>
      <c r="J18" s="42">
        <v>2024</v>
      </c>
      <c r="K18" s="42">
        <v>949.95899999999995</v>
      </c>
      <c r="L18" s="25"/>
      <c r="M18" s="28">
        <f t="shared" si="1"/>
        <v>19.834221432800469</v>
      </c>
      <c r="N18" s="28">
        <f t="shared" si="1"/>
        <v>24.227662902188051</v>
      </c>
    </row>
    <row r="19" spans="1:14" ht="13.15" customHeight="1" x14ac:dyDescent="0.2">
      <c r="A19" s="22"/>
      <c r="B19" s="22"/>
      <c r="C19" s="23"/>
      <c r="D19" s="24"/>
      <c r="E19" s="24"/>
      <c r="F19" s="24"/>
      <c r="G19" s="25"/>
      <c r="H19" s="25"/>
      <c r="I19" s="43"/>
      <c r="J19" s="27"/>
      <c r="K19" s="27"/>
      <c r="L19" s="25"/>
      <c r="M19" s="28"/>
      <c r="N19" s="28"/>
    </row>
    <row r="20" spans="1:14" ht="22.5" x14ac:dyDescent="0.2">
      <c r="A20" s="22"/>
      <c r="B20" s="22"/>
      <c r="C20" s="19" t="s">
        <v>20</v>
      </c>
      <c r="D20" s="24"/>
      <c r="E20" s="24"/>
      <c r="F20" s="24"/>
      <c r="G20" s="25"/>
      <c r="H20" s="25"/>
      <c r="I20" s="43"/>
      <c r="J20" s="43"/>
      <c r="K20" s="44"/>
      <c r="L20" s="45"/>
      <c r="M20" s="28"/>
      <c r="N20" s="28"/>
    </row>
    <row r="21" spans="1:14" x14ac:dyDescent="0.2">
      <c r="A21" s="22">
        <v>-2263.8604435802781</v>
      </c>
      <c r="B21" s="22"/>
      <c r="C21" s="23" t="s">
        <v>21</v>
      </c>
      <c r="D21" s="24"/>
      <c r="E21" s="24">
        <v>552.36199999999997</v>
      </c>
      <c r="F21" s="24"/>
      <c r="G21" s="25"/>
      <c r="H21" s="25">
        <v>233.583</v>
      </c>
      <c r="I21" s="43"/>
      <c r="J21" s="27"/>
      <c r="K21" s="27">
        <v>210.82499999999999</v>
      </c>
      <c r="L21" s="25"/>
      <c r="M21" s="28"/>
      <c r="N21" s="28">
        <f t="shared" ref="N21:N29" si="2">(K21/H21-1)*100</f>
        <v>-9.7430035576219218</v>
      </c>
    </row>
    <row r="22" spans="1:14" x14ac:dyDescent="0.2">
      <c r="A22" s="22">
        <v>66537.660246533662</v>
      </c>
      <c r="B22" s="22"/>
      <c r="C22" s="23" t="s">
        <v>22</v>
      </c>
      <c r="D22" s="24"/>
      <c r="E22" s="24">
        <v>1894.4659999999999</v>
      </c>
      <c r="F22" s="24"/>
      <c r="G22" s="25"/>
      <c r="H22" s="25">
        <v>1928.5450000000001</v>
      </c>
      <c r="I22" s="43"/>
      <c r="J22" s="27"/>
      <c r="K22" s="27">
        <v>1986.0219999999999</v>
      </c>
      <c r="L22" s="25"/>
      <c r="M22" s="28"/>
      <c r="N22" s="28">
        <f t="shared" si="2"/>
        <v>2.980329730444442</v>
      </c>
    </row>
    <row r="23" spans="1:14" x14ac:dyDescent="0.2">
      <c r="A23" s="22">
        <v>-2596.6178975239318</v>
      </c>
      <c r="B23" s="22"/>
      <c r="C23" s="23" t="s">
        <v>23</v>
      </c>
      <c r="D23" s="24"/>
      <c r="E23" s="24">
        <v>807.67499999999995</v>
      </c>
      <c r="F23" s="24"/>
      <c r="G23" s="25"/>
      <c r="H23" s="25">
        <v>1035.9269999999999</v>
      </c>
      <c r="I23" s="43"/>
      <c r="J23" s="27"/>
      <c r="K23" s="27">
        <v>732.13900000000001</v>
      </c>
      <c r="L23" s="25"/>
      <c r="M23" s="28"/>
      <c r="N23" s="28">
        <f t="shared" si="2"/>
        <v>-29.325232376412615</v>
      </c>
    </row>
    <row r="24" spans="1:14" x14ac:dyDescent="0.2">
      <c r="A24" s="22">
        <v>346.64726452282162</v>
      </c>
      <c r="B24" s="22"/>
      <c r="C24" s="23" t="s">
        <v>24</v>
      </c>
      <c r="D24" s="24"/>
      <c r="E24" s="24">
        <v>981.12300000000005</v>
      </c>
      <c r="F24" s="24"/>
      <c r="G24" s="25"/>
      <c r="H24" s="25">
        <v>137.10900000000001</v>
      </c>
      <c r="I24" s="43"/>
      <c r="J24" s="27"/>
      <c r="K24" s="27">
        <v>197.84100000000001</v>
      </c>
      <c r="L24" s="25"/>
      <c r="M24" s="28"/>
      <c r="N24" s="28">
        <f t="shared" si="2"/>
        <v>44.294685250421196</v>
      </c>
    </row>
    <row r="25" spans="1:14" x14ac:dyDescent="0.2">
      <c r="A25" s="22">
        <v>17.567301423143512</v>
      </c>
      <c r="B25" s="22"/>
      <c r="C25" s="38" t="s">
        <v>25</v>
      </c>
      <c r="D25" s="24"/>
      <c r="E25" s="24">
        <v>94.626999999999995</v>
      </c>
      <c r="F25" s="32"/>
      <c r="G25" s="25"/>
      <c r="H25" s="25">
        <v>67.042000000000002</v>
      </c>
      <c r="I25" s="46"/>
      <c r="J25" s="27"/>
      <c r="K25" s="27">
        <v>156</v>
      </c>
      <c r="L25" s="25"/>
      <c r="M25" s="28"/>
      <c r="N25" s="28">
        <f t="shared" si="2"/>
        <v>132.68995555025208</v>
      </c>
    </row>
    <row r="26" spans="1:14" ht="22.5" x14ac:dyDescent="0.2">
      <c r="A26" s="30">
        <v>-93657.943326397566</v>
      </c>
      <c r="B26" s="30"/>
      <c r="C26" s="31" t="s">
        <v>26</v>
      </c>
      <c r="D26" s="24"/>
      <c r="E26" s="32">
        <v>4330.2529999999997</v>
      </c>
      <c r="F26" s="33"/>
      <c r="G26" s="33"/>
      <c r="H26" s="33">
        <v>3402.2060000000001</v>
      </c>
      <c r="I26" s="34"/>
      <c r="J26" s="35"/>
      <c r="K26" s="35">
        <v>3282.8270000000002</v>
      </c>
      <c r="L26" s="33"/>
      <c r="M26" s="36"/>
      <c r="N26" s="36">
        <f t="shared" si="2"/>
        <v>-3.5088704211326371</v>
      </c>
    </row>
    <row r="27" spans="1:14" s="48" customFormat="1" ht="13.15" customHeight="1" x14ac:dyDescent="0.2">
      <c r="A27" s="22">
        <v>-27532.264980987162</v>
      </c>
      <c r="B27" s="22" t="e">
        <v>#REF!</v>
      </c>
      <c r="C27" s="47" t="s">
        <v>27</v>
      </c>
      <c r="D27" s="24">
        <v>1983</v>
      </c>
      <c r="E27" s="24">
        <v>1266.3969999999999</v>
      </c>
      <c r="F27" s="25"/>
      <c r="G27" s="25">
        <v>1901</v>
      </c>
      <c r="H27" s="25">
        <v>1281.2529999999999</v>
      </c>
      <c r="I27" s="26"/>
      <c r="J27" s="27">
        <v>1792</v>
      </c>
      <c r="K27" s="27">
        <v>1224.0809999999999</v>
      </c>
      <c r="L27" s="25"/>
      <c r="M27" s="28">
        <f>(J27/G27-1)*100</f>
        <v>-5.7338243029984248</v>
      </c>
      <c r="N27" s="28">
        <f t="shared" si="2"/>
        <v>-4.4621944299837786</v>
      </c>
    </row>
    <row r="28" spans="1:14" s="48" customFormat="1" ht="13.15" customHeight="1" x14ac:dyDescent="0.2">
      <c r="A28" s="22">
        <v>-1601.6049636794673</v>
      </c>
      <c r="B28" s="22" t="e">
        <v>#REF!</v>
      </c>
      <c r="C28" s="47" t="s">
        <v>28</v>
      </c>
      <c r="D28" s="24">
        <v>-1014</v>
      </c>
      <c r="E28" s="24">
        <v>-563.52800000000002</v>
      </c>
      <c r="F28" s="24"/>
      <c r="G28" s="25">
        <v>-1189</v>
      </c>
      <c r="H28" s="25">
        <v>-522.49300000000005</v>
      </c>
      <c r="I28" s="49"/>
      <c r="J28" s="27">
        <v>-1625</v>
      </c>
      <c r="K28" s="27">
        <v>-801.31600000000003</v>
      </c>
      <c r="L28" s="24"/>
      <c r="M28" s="28">
        <f>(J28/G28-1)*100</f>
        <v>36.669470142977303</v>
      </c>
      <c r="N28" s="28">
        <f t="shared" si="2"/>
        <v>53.363968512496804</v>
      </c>
    </row>
    <row r="29" spans="1:14" s="48" customFormat="1" ht="13.15" customHeight="1" x14ac:dyDescent="0.2">
      <c r="A29" s="50">
        <v>-434173.34760844253</v>
      </c>
      <c r="B29" s="50" t="e">
        <v>#REF!</v>
      </c>
      <c r="C29" s="51" t="s">
        <v>29</v>
      </c>
      <c r="D29" s="52">
        <v>42538</v>
      </c>
      <c r="E29" s="52">
        <v>17433.595000000001</v>
      </c>
      <c r="F29" s="52"/>
      <c r="G29" s="52">
        <v>41540</v>
      </c>
      <c r="H29" s="52">
        <v>16450.037</v>
      </c>
      <c r="I29" s="53"/>
      <c r="J29" s="54">
        <v>38061</v>
      </c>
      <c r="K29" s="54">
        <v>15849.394</v>
      </c>
      <c r="L29" s="52"/>
      <c r="M29" s="55">
        <f>(J29/G29-1)*100</f>
        <v>-8.3750601829561848</v>
      </c>
      <c r="N29" s="55">
        <f t="shared" si="2"/>
        <v>-3.651317015274802</v>
      </c>
    </row>
    <row r="30" spans="1:14" x14ac:dyDescent="0.2">
      <c r="A30" s="56"/>
      <c r="B30" s="56"/>
      <c r="C30" s="57" t="s">
        <v>30</v>
      </c>
      <c r="D30" s="57"/>
      <c r="E30" s="57"/>
      <c r="F30" s="57"/>
      <c r="G30" s="57"/>
      <c r="H30" s="57"/>
      <c r="I30" s="57"/>
      <c r="J30" s="57"/>
      <c r="K30" s="57"/>
      <c r="L30" s="57"/>
      <c r="M30" s="57"/>
      <c r="N30" s="57"/>
    </row>
  </sheetData>
  <mergeCells count="8">
    <mergeCell ref="C30:N30"/>
    <mergeCell ref="A1:N1"/>
    <mergeCell ref="A2:N2"/>
    <mergeCell ref="A3:B3"/>
    <mergeCell ref="D3:E3"/>
    <mergeCell ref="G3:H3"/>
    <mergeCell ref="J3:K3"/>
    <mergeCell ref="M3:N3"/>
  </mergeCells>
  <pageMargins left="0.7" right="0.7" top="0.75" bottom="0.75" header="0.3" footer="0.3"/>
  <pageSetup paperSize="9" scale="9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105A0919131E234E9636AAA6289C98AF" ma:contentTypeVersion="0" ma:contentTypeDescription="צור מסמך חדש." ma:contentTypeScope="" ma:versionID="560c59003d4155e7799a108ebe7cbc95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75d97c86552d2a85024ee878482ec1ec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eWaveListOrderValu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eWaveListOrderValue" ma:index="8" nillable="true" ma:displayName="סידור" ma:decimals="2" ma:internalName="eWaveListOrderValue" ma:readOnly="false" ma:percentage="FALSE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WaveListOrderValu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242F0CBD-3D4E-4D37-B5F7-B34D23BE3418}"/>
</file>

<file path=customXml/itemProps2.xml><?xml version="1.0" encoding="utf-8"?>
<ds:datastoreItem xmlns:ds="http://schemas.openxmlformats.org/officeDocument/2006/customXml" ds:itemID="{23D14A17-4990-4F55-9AE5-043A7E041A82}"/>
</file>

<file path=customXml/itemProps3.xml><?xml version="1.0" encoding="utf-8"?>
<ds:datastoreItem xmlns:ds="http://schemas.openxmlformats.org/officeDocument/2006/customXml" ds:itemID="{59A617FE-7177-4B11-8262-7B79EB86A0B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</vt:i4>
      </vt:variant>
    </vt:vector>
  </HeadingPairs>
  <TitlesOfParts>
    <vt:vector size="2" baseType="lpstr">
      <vt:lpstr>9 - מספר משרות</vt:lpstr>
      <vt:lpstr>'9 - מספר משרות'!WPrint_Area_W</vt:lpstr>
    </vt:vector>
  </TitlesOfParts>
  <Company>BOI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איתן ישראלי</dc:creator>
  <cp:lastModifiedBy>איתן ישראלי</cp:lastModifiedBy>
  <cp:lastPrinted>2020-05-12T11:57:29Z</cp:lastPrinted>
  <dcterms:created xsi:type="dcterms:W3CDTF">2020-05-12T11:56:40Z</dcterms:created>
  <dcterms:modified xsi:type="dcterms:W3CDTF">2020-05-12T11:57:34Z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0x010100105A0919131E234E9636AAA6289C98AF</vt:lpwstr>
  </property>
</Properties>
</file>