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mvsrvhozl\vhozl\HOZL\MainRechesh\02. יחידת מכרזים והתקשרויות\מכרזים והתקשרויות - לפי חטיבות\1400 - לוגיסטיקה\מכרזים\14.24 מתן שירותי ניקיון\מסמכי המכרז\"/>
    </mc:Choice>
  </mc:AlternateContent>
  <bookViews>
    <workbookView xWindow="0" yWindow="0" windowWidth="19200" windowHeight="7500" activeTab="2"/>
  </bookViews>
  <sheets>
    <sheet name="טבלה מס' 1-הצעת מחיר לשעת עבודה" sheetId="1" r:id="rId1"/>
    <sheet name="טבלה 2- ניקוי חלונות" sheetId="2" r:id="rId2"/>
    <sheet name="סיכום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1" l="1"/>
  <c r="C16" i="1" s="1"/>
  <c r="E2" i="1"/>
  <c r="E13" i="1" s="1"/>
  <c r="D2" i="1"/>
  <c r="D13" i="1" s="1"/>
  <c r="D16" i="1" s="1"/>
  <c r="B5" i="2"/>
  <c r="C11" i="3" s="1"/>
  <c r="D11" i="3" s="1"/>
  <c r="C8" i="3" l="1"/>
  <c r="D8" i="3" s="1"/>
  <c r="E16" i="1"/>
  <c r="C10" i="3" s="1"/>
  <c r="D10" i="3" s="1"/>
  <c r="C9" i="3"/>
  <c r="D9" i="3" s="1"/>
  <c r="D12" i="3" l="1"/>
</calcChain>
</file>

<file path=xl/comments1.xml><?xml version="1.0" encoding="utf-8"?>
<comments xmlns="http://schemas.openxmlformats.org/spreadsheetml/2006/main">
  <authors>
    <author>דורית שללאשוילי</author>
  </authors>
  <commentList>
    <comment ref="C2" authorId="0" shapeId="0">
      <text>
        <r>
          <rPr>
            <sz val="9"/>
            <color indexed="81"/>
            <rFont val="Tahoma"/>
            <family val="2"/>
          </rPr>
          <t xml:space="preserve">יש למלא מחיר שהינו לפחות </t>
        </r>
        <r>
          <rPr>
            <b/>
            <sz val="9"/>
            <color indexed="81"/>
            <rFont val="Tahoma"/>
            <family val="2"/>
          </rPr>
          <t>37.30 ₪</t>
        </r>
        <r>
          <rPr>
            <sz val="9"/>
            <color indexed="81"/>
            <rFont val="Tahoma"/>
            <family val="2"/>
          </rPr>
          <t xml:space="preserve"> לאור 'תוספת בנק ישראל</t>
        </r>
      </text>
    </comment>
    <comment ref="D2" authorId="0" shapeId="0">
      <text>
        <r>
          <rPr>
            <sz val="9"/>
            <color indexed="81"/>
            <rFont val="Tahoma"/>
            <family val="2"/>
          </rPr>
          <t>מחיר שהינו גבוה ב-5 ₪ בדיוק מהצעת המציע לשכר היסוד של עובד ניקיון</t>
        </r>
      </text>
    </comment>
    <comment ref="E2" authorId="0" shapeId="0">
      <text>
        <r>
          <rPr>
            <sz val="9"/>
            <color indexed="81"/>
            <rFont val="Tahoma"/>
            <family val="2"/>
          </rPr>
          <t>מחיר שהינו גבוה ב-10 ₪ בדיוק מהצעת המציע לשכר היסוד של עובד ניקיון</t>
        </r>
      </text>
    </comment>
    <comment ref="C3" authorId="0" shapeId="0">
      <text>
        <r>
          <rPr>
            <sz val="9"/>
            <color indexed="81"/>
            <rFont val="Tahoma"/>
            <charset val="177"/>
          </rPr>
          <t xml:space="preserve">לפחות 1.87 ₪
</t>
        </r>
      </text>
    </comment>
    <comment ref="D3" authorId="0" shapeId="0">
      <text>
        <r>
          <rPr>
            <sz val="9"/>
            <color indexed="81"/>
            <rFont val="Tahoma"/>
            <family val="2"/>
          </rPr>
          <t xml:space="preserve">לפחות 2.12 ₪ </t>
        </r>
      </text>
    </comment>
    <comment ref="E3" authorId="0" shapeId="0">
      <text>
        <r>
          <rPr>
            <sz val="9"/>
            <color indexed="81"/>
            <rFont val="Tahoma"/>
            <family val="2"/>
          </rPr>
          <t xml:space="preserve">לפחות 2.38 ₪ </t>
        </r>
      </text>
    </comment>
    <comment ref="C5" authorId="0" shapeId="0">
      <text>
        <r>
          <rPr>
            <sz val="9"/>
            <color indexed="81"/>
            <rFont val="Tahoma"/>
            <charset val="177"/>
          </rPr>
          <t xml:space="preserve">לפחות 1.41 ₪ </t>
        </r>
      </text>
    </comment>
    <comment ref="D5" authorId="0" shapeId="0">
      <text>
        <r>
          <rPr>
            <sz val="9"/>
            <color indexed="81"/>
            <rFont val="Tahoma"/>
            <charset val="177"/>
          </rPr>
          <t xml:space="preserve">לפחות 1.59 ₪ </t>
        </r>
      </text>
    </comment>
    <comment ref="E5" authorId="0" shapeId="0">
      <text>
        <r>
          <rPr>
            <sz val="9"/>
            <color indexed="81"/>
            <rFont val="Tahoma"/>
            <charset val="177"/>
          </rPr>
          <t xml:space="preserve">לפחות 1.78 ₪ </t>
        </r>
      </text>
    </comment>
    <comment ref="C7" authorId="0" shapeId="0">
      <text>
        <r>
          <rPr>
            <sz val="9"/>
            <color indexed="81"/>
            <rFont val="Tahoma"/>
            <charset val="177"/>
          </rPr>
          <t xml:space="preserve">לפחות 3.17 ₪ </t>
        </r>
      </text>
    </comment>
    <comment ref="D7" authorId="0" shapeId="0">
      <text>
        <r>
          <rPr>
            <sz val="9"/>
            <color indexed="81"/>
            <rFont val="Tahoma"/>
            <charset val="177"/>
          </rPr>
          <t xml:space="preserve">לפחות 3.58 ₪ </t>
        </r>
      </text>
    </comment>
    <comment ref="E7" authorId="0" shapeId="0">
      <text>
        <r>
          <rPr>
            <sz val="9"/>
            <color indexed="81"/>
            <rFont val="Tahoma"/>
            <charset val="177"/>
          </rPr>
          <t xml:space="preserve">לפחות 3.98 ₪ </t>
        </r>
      </text>
    </comment>
    <comment ref="C8" authorId="0" shapeId="0">
      <text>
        <r>
          <rPr>
            <sz val="9"/>
            <color indexed="81"/>
            <rFont val="Tahoma"/>
            <charset val="177"/>
          </rPr>
          <t xml:space="preserve">לפחות 3.52 ₪ </t>
        </r>
      </text>
    </comment>
    <comment ref="D8" authorId="0" shapeId="0">
      <text>
        <r>
          <rPr>
            <b/>
            <sz val="9"/>
            <color indexed="81"/>
            <rFont val="Tahoma"/>
            <charset val="177"/>
          </rPr>
          <t>לפחות 3.97 ₪</t>
        </r>
      </text>
    </comment>
    <comment ref="E8" authorId="0" shapeId="0">
      <text>
        <r>
          <rPr>
            <b/>
            <sz val="9"/>
            <color indexed="81"/>
            <rFont val="Tahoma"/>
            <charset val="177"/>
          </rPr>
          <t>לפחות 4.43 ₪</t>
        </r>
      </text>
    </comment>
    <comment ref="C9" authorId="0" shapeId="0">
      <text>
        <r>
          <rPr>
            <b/>
            <sz val="9"/>
            <color indexed="81"/>
            <rFont val="Tahoma"/>
            <charset val="177"/>
          </rPr>
          <t>לפחות 1.54 ₪</t>
        </r>
      </text>
    </comment>
    <comment ref="D9" authorId="0" shapeId="0">
      <text>
        <r>
          <rPr>
            <b/>
            <sz val="9"/>
            <color indexed="81"/>
            <rFont val="Tahoma"/>
            <charset val="177"/>
          </rPr>
          <t>לפחות 1.95 ₪</t>
        </r>
      </text>
    </comment>
    <comment ref="E9" authorId="0" shapeId="0">
      <text>
        <r>
          <rPr>
            <b/>
            <sz val="9"/>
            <color indexed="81"/>
            <rFont val="Tahoma"/>
            <charset val="177"/>
          </rPr>
          <t>לפחות 2.36 ₪</t>
        </r>
      </text>
    </comment>
    <comment ref="C10" authorId="0" shapeId="0">
      <text>
        <r>
          <rPr>
            <b/>
            <sz val="9"/>
            <color indexed="81"/>
            <rFont val="Tahoma"/>
            <charset val="177"/>
          </rPr>
          <t>לפחות 3.17 ₪</t>
        </r>
      </text>
    </comment>
    <comment ref="D10" authorId="0" shapeId="0">
      <text>
        <r>
          <rPr>
            <b/>
            <sz val="9"/>
            <color indexed="81"/>
            <rFont val="Tahoma"/>
            <charset val="177"/>
          </rPr>
          <t>לפחות 3.58 ₪</t>
        </r>
      </text>
    </comment>
    <comment ref="E10" authorId="0" shapeId="0">
      <text>
        <r>
          <rPr>
            <b/>
            <sz val="9"/>
            <color indexed="81"/>
            <rFont val="Tahoma"/>
            <charset val="177"/>
          </rPr>
          <t>לפחות 3.98 ₪</t>
        </r>
      </text>
    </comment>
    <comment ref="C12" authorId="0" shapeId="0">
      <text>
        <r>
          <rPr>
            <b/>
            <sz val="9"/>
            <color indexed="81"/>
            <rFont val="Tahoma"/>
            <charset val="177"/>
          </rPr>
          <t>לפחות 0.30 ₪ עבור שי לחג</t>
        </r>
      </text>
    </comment>
    <comment ref="D12" authorId="0" shapeId="0">
      <text>
        <r>
          <rPr>
            <b/>
            <sz val="9"/>
            <color indexed="81"/>
            <rFont val="Tahoma"/>
            <charset val="177"/>
          </rPr>
          <t>לפחות 0.30 ₪ עבור שי לחג</t>
        </r>
      </text>
    </comment>
    <comment ref="E12" authorId="0" shapeId="0">
      <text>
        <r>
          <rPr>
            <b/>
            <sz val="9"/>
            <color indexed="81"/>
            <rFont val="Tahoma"/>
            <charset val="177"/>
          </rPr>
          <t>לפחות 0.30 ₪ עבור שי לחג</t>
        </r>
      </text>
    </comment>
    <comment ref="C13" authorId="0" shapeId="0">
      <text>
        <r>
          <rPr>
            <b/>
            <sz val="9"/>
            <color indexed="81"/>
            <rFont val="Tahoma"/>
            <family val="2"/>
          </rPr>
          <t>ימולא באופן אוטומטי</t>
        </r>
      </text>
    </comment>
    <comment ref="D13" authorId="0" shapeId="0">
      <text>
        <r>
          <rPr>
            <b/>
            <sz val="9"/>
            <color indexed="81"/>
            <rFont val="Tahoma"/>
            <family val="2"/>
          </rPr>
          <t>ימולא באופן אוטומטי</t>
        </r>
      </text>
    </comment>
    <comment ref="E13" authorId="0" shapeId="0">
      <text>
        <r>
          <rPr>
            <b/>
            <sz val="9"/>
            <color indexed="81"/>
            <rFont val="Tahoma"/>
            <family val="2"/>
          </rPr>
          <t>ימולא באופן אוטומטי</t>
        </r>
      </text>
    </comment>
    <comment ref="C16" authorId="0" shapeId="0">
      <text>
        <r>
          <rPr>
            <b/>
            <sz val="9"/>
            <color indexed="81"/>
            <rFont val="Tahoma"/>
            <family val="2"/>
          </rPr>
          <t>ימולא באופן אוטומטי</t>
        </r>
      </text>
    </comment>
    <comment ref="D16" authorId="0" shapeId="0">
      <text>
        <r>
          <rPr>
            <b/>
            <sz val="9"/>
            <color indexed="81"/>
            <rFont val="Tahoma"/>
            <family val="2"/>
          </rPr>
          <t>ימולא באופן אוטומטי</t>
        </r>
      </text>
    </comment>
    <comment ref="E16" authorId="0" shapeId="0">
      <text>
        <r>
          <rPr>
            <b/>
            <sz val="9"/>
            <color indexed="81"/>
            <rFont val="Tahoma"/>
            <family val="2"/>
          </rPr>
          <t>ימולא באופן אוטומטי</t>
        </r>
      </text>
    </comment>
  </commentList>
</comments>
</file>

<file path=xl/sharedStrings.xml><?xml version="1.0" encoding="utf-8"?>
<sst xmlns="http://schemas.openxmlformats.org/spreadsheetml/2006/main" count="37" uniqueCount="35">
  <si>
    <t>הרכיב</t>
  </si>
  <si>
    <t>הצעת המציע לעובד ניקיון</t>
  </si>
  <si>
    <t>הצעת המציע לעובד שירות</t>
  </si>
  <si>
    <t>הצעת המציע למפקח</t>
  </si>
  <si>
    <t>שכר יסוד</t>
  </si>
  <si>
    <t>מס"ד</t>
  </si>
  <si>
    <t>חופשה</t>
  </si>
  <si>
    <t>תוספת ותק</t>
  </si>
  <si>
    <t>חגים</t>
  </si>
  <si>
    <t>הבראה</t>
  </si>
  <si>
    <t>פנסיה</t>
  </si>
  <si>
    <t>פיצויי פיטורין</t>
  </si>
  <si>
    <t>ביטוח לאומי</t>
  </si>
  <si>
    <t>קרן השתלמות</t>
  </si>
  <si>
    <t>ביגוד והנעלה</t>
  </si>
  <si>
    <t>רכיבי שכר נוספים וכל עלות נוספת החלה על הקבלן</t>
  </si>
  <si>
    <t>סך הכל שורות 1-11 (בש"ח ללא מע"מ)</t>
  </si>
  <si>
    <t xml:space="preserve">תוספת עבור חומרי וכלי ניקיון וחומרי היגיינה </t>
  </si>
  <si>
    <t>סך הכל הצעת המציע לשעת עובד (שורות 12-14) (ללא מע"מ)</t>
  </si>
  <si>
    <t>תקורה/ רווח</t>
  </si>
  <si>
    <t>עלות ליחידה (לא כולל מע"מ)</t>
  </si>
  <si>
    <t>כל בנייני הבנק בירושלים</t>
  </si>
  <si>
    <t>בניין לילינבלום בת"א</t>
  </si>
  <si>
    <t>בניין יבנה בת"א</t>
  </si>
  <si>
    <t>סה"כ ניקיון חלונות חיצוניים בגובה, חד פעמי לכל הבניינים</t>
  </si>
  <si>
    <t>מחיר ההצעה הכולל</t>
  </si>
  <si>
    <t>כמות</t>
  </si>
  <si>
    <t>שעת עבודה של עובד ניקיון בהתאם לטבלה מס' 1 (ללא מע"מ)</t>
  </si>
  <si>
    <t>שעת עבודה של עובד  שירות  בהתאם לטבלה מס' 1 (ללא מע"מ)</t>
  </si>
  <si>
    <t>שעת עבודה של מפקח בהתאם לטבלה מס' 1 (ללא מע"מ)</t>
  </si>
  <si>
    <t>ניקוי חלונות חיצוניים בבנייני הבנק בהתאם לטבלה מס' 2 (ללא מע"מ)</t>
  </si>
  <si>
    <t>מחיר</t>
  </si>
  <si>
    <t>סה"כ</t>
  </si>
  <si>
    <t>-</t>
  </si>
  <si>
    <t>הגיליון ימולא באופן אוטומטי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</si>
</sst>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 &quot;₪&quot;\ * #,##0.00_ ;_ &quot;₪&quot;\ * \-#,##0.00_ ;_ &quot;₪&quot;\ * &quot;-&quot;??_ ;_ @_ "/>
  </numFmts>
  <fonts count="11" x14ac:knownFonts="1">
    <font>
      <sz val="11"/>
      <color theme="1"/>
      <name val="Calibri"/>
      <family val="2"/>
      <charset val="177"/>
    </font>
    <font>
      <sz val="11"/>
      <color theme="1"/>
      <name val="Calibri"/>
      <family val="2"/>
      <charset val="177"/>
    </font>
    <font>
      <b/>
      <sz val="11"/>
      <color theme="1"/>
      <name val="Calibri"/>
      <family val="2"/>
    </font>
    <font>
      <b/>
      <sz val="11"/>
      <color theme="1"/>
      <name val="David"/>
      <family val="2"/>
    </font>
    <font>
      <b/>
      <sz val="11"/>
      <color rgb="FF000000"/>
      <name val="David"/>
      <family val="2"/>
    </font>
    <font>
      <sz val="11"/>
      <color theme="1"/>
      <name val="David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charset val="177"/>
    </font>
    <font>
      <b/>
      <sz val="9"/>
      <color indexed="81"/>
      <name val="Tahoma"/>
      <charset val="177"/>
    </font>
    <font>
      <b/>
      <sz val="12"/>
      <color theme="1"/>
      <name val="David"/>
      <family val="2"/>
    </font>
  </fonts>
  <fills count="6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rgb="FFB6DDE8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9">
    <xf numFmtId="0" fontId="0" fillId="0" borderId="0" xfId="0"/>
    <xf numFmtId="0" fontId="3" fillId="4" borderId="1" xfId="0" applyFont="1" applyFill="1" applyBorder="1" applyAlignment="1">
      <alignment horizontal="center" vertical="center" wrapText="1" readingOrder="2"/>
    </xf>
    <xf numFmtId="0" fontId="3" fillId="0" borderId="1" xfId="0" applyFont="1" applyBorder="1" applyAlignment="1">
      <alignment horizontal="center" vertical="center" wrapText="1" readingOrder="2"/>
    </xf>
    <xf numFmtId="0" fontId="0" fillId="0" borderId="1" xfId="0" applyBorder="1"/>
    <xf numFmtId="0" fontId="3" fillId="2" borderId="1" xfId="0" applyFont="1" applyFill="1" applyBorder="1" applyAlignment="1">
      <alignment horizontal="center" vertical="center" wrapText="1" readingOrder="2"/>
    </xf>
    <xf numFmtId="0" fontId="4" fillId="2" borderId="1" xfId="0" applyFont="1" applyFill="1" applyBorder="1" applyAlignment="1">
      <alignment horizontal="center" vertical="center" wrapText="1" readingOrder="2"/>
    </xf>
    <xf numFmtId="0" fontId="3" fillId="3" borderId="1" xfId="0" applyFont="1" applyFill="1" applyBorder="1" applyAlignment="1">
      <alignment horizontal="center" vertical="center" wrapText="1" readingOrder="2"/>
    </xf>
    <xf numFmtId="0" fontId="3" fillId="3" borderId="1" xfId="0" applyFont="1" applyFill="1" applyBorder="1" applyAlignment="1">
      <alignment horizontal="center" vertical="center" wrapText="1" readingOrder="2"/>
    </xf>
    <xf numFmtId="0" fontId="10" fillId="0" borderId="1" xfId="0" applyFont="1" applyBorder="1" applyAlignment="1">
      <alignment horizontal="justify" vertical="center" wrapText="1" readingOrder="2"/>
    </xf>
    <xf numFmtId="0" fontId="10" fillId="0" borderId="1" xfId="0" applyFont="1" applyBorder="1" applyAlignment="1">
      <alignment horizontal="right" vertical="center" wrapText="1" readingOrder="2"/>
    </xf>
    <xf numFmtId="44" fontId="5" fillId="0" borderId="1" xfId="1" applyFont="1" applyBorder="1" applyProtection="1">
      <protection locked="0"/>
    </xf>
    <xf numFmtId="44" fontId="5" fillId="5" borderId="1" xfId="1" applyFont="1" applyFill="1" applyBorder="1" applyProtection="1"/>
    <xf numFmtId="44" fontId="5" fillId="5" borderId="1" xfId="1" applyFont="1" applyFill="1" applyBorder="1" applyAlignment="1" applyProtection="1">
      <alignment horizontal="center"/>
    </xf>
    <xf numFmtId="0" fontId="2" fillId="0" borderId="0" xfId="0" applyFont="1"/>
    <xf numFmtId="44" fontId="10" fillId="5" borderId="1" xfId="1" applyFont="1" applyFill="1" applyBorder="1" applyAlignment="1">
      <alignment horizontal="justify" vertical="center" wrapText="1" readingOrder="2"/>
    </xf>
    <xf numFmtId="44" fontId="10" fillId="0" borderId="1" xfId="1" applyFont="1" applyBorder="1" applyAlignment="1" applyProtection="1">
      <alignment horizontal="justify" vertical="center" wrapText="1" readingOrder="2"/>
      <protection locked="0"/>
    </xf>
    <xf numFmtId="0" fontId="0" fillId="5" borderId="1" xfId="0" applyFill="1" applyBorder="1"/>
    <xf numFmtId="44" fontId="0" fillId="5" borderId="1" xfId="0" applyNumberFormat="1" applyFill="1" applyBorder="1"/>
    <xf numFmtId="12" fontId="0" fillId="5" borderId="1" xfId="0" applyNumberForma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398894</xdr:colOff>
      <xdr:row>5</xdr:row>
      <xdr:rowOff>37976</xdr:rowOff>
    </xdr:to>
    <xdr:pic>
      <xdr:nvPicPr>
        <xdr:cNvPr id="2" name="תמונה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78438781" y="0"/>
          <a:ext cx="9247619" cy="9904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16"/>
  <sheetViews>
    <sheetView rightToLeft="1" zoomScale="115" zoomScaleNormal="115" workbookViewId="0">
      <pane ySplit="1" topLeftCell="A11" activePane="bottomLeft" state="frozen"/>
      <selection pane="bottomLeft" activeCell="G7" sqref="G7"/>
    </sheetView>
  </sheetViews>
  <sheetFormatPr defaultRowHeight="15" x14ac:dyDescent="0.25"/>
  <cols>
    <col min="1" max="1" width="5.5703125" bestFit="1" customWidth="1"/>
    <col min="2" max="2" width="25" customWidth="1"/>
    <col min="3" max="3" width="12.5703125" customWidth="1"/>
    <col min="4" max="4" width="10.85546875" customWidth="1"/>
    <col min="5" max="5" width="15" customWidth="1"/>
  </cols>
  <sheetData>
    <row r="1" spans="1:5" ht="60" x14ac:dyDescent="0.25">
      <c r="A1" s="4" t="s">
        <v>5</v>
      </c>
      <c r="B1" s="4" t="s">
        <v>0</v>
      </c>
      <c r="C1" s="2" t="s">
        <v>1</v>
      </c>
      <c r="D1" s="2" t="s">
        <v>2</v>
      </c>
      <c r="E1" s="2" t="s">
        <v>3</v>
      </c>
    </row>
    <row r="2" spans="1:5" x14ac:dyDescent="0.25">
      <c r="A2" s="4">
        <v>1</v>
      </c>
      <c r="B2" s="4" t="s">
        <v>4</v>
      </c>
      <c r="C2" s="10"/>
      <c r="D2" s="11" t="str">
        <f>IF(ISBLANK(C2),"",C2+5)</f>
        <v/>
      </c>
      <c r="E2" s="11" t="str">
        <f>IF(ISBLANK(C2),"",C2+10)</f>
        <v/>
      </c>
    </row>
    <row r="3" spans="1:5" x14ac:dyDescent="0.25">
      <c r="A3" s="4">
        <v>2</v>
      </c>
      <c r="B3" s="4" t="s">
        <v>6</v>
      </c>
      <c r="C3" s="10"/>
      <c r="D3" s="10"/>
      <c r="E3" s="10"/>
    </row>
    <row r="4" spans="1:5" x14ac:dyDescent="0.25">
      <c r="A4" s="4">
        <v>3</v>
      </c>
      <c r="B4" s="4" t="s">
        <v>7</v>
      </c>
      <c r="C4" s="11">
        <v>0.35</v>
      </c>
      <c r="D4" s="11">
        <v>0.35</v>
      </c>
      <c r="E4" s="11">
        <v>0.35</v>
      </c>
    </row>
    <row r="5" spans="1:5" x14ac:dyDescent="0.25">
      <c r="A5" s="4">
        <v>4</v>
      </c>
      <c r="B5" s="4" t="s">
        <v>8</v>
      </c>
      <c r="C5" s="10"/>
      <c r="D5" s="10"/>
      <c r="E5" s="10"/>
    </row>
    <row r="6" spans="1:5" x14ac:dyDescent="0.25">
      <c r="A6" s="4">
        <v>5</v>
      </c>
      <c r="B6" s="4" t="s">
        <v>9</v>
      </c>
      <c r="C6" s="11">
        <v>1.65</v>
      </c>
      <c r="D6" s="11">
        <v>1.65</v>
      </c>
      <c r="E6" s="11">
        <v>1.65</v>
      </c>
    </row>
    <row r="7" spans="1:5" x14ac:dyDescent="0.25">
      <c r="A7" s="4">
        <v>6</v>
      </c>
      <c r="B7" s="4" t="s">
        <v>10</v>
      </c>
      <c r="C7" s="10"/>
      <c r="D7" s="10"/>
      <c r="E7" s="10"/>
    </row>
    <row r="8" spans="1:5" x14ac:dyDescent="0.25">
      <c r="A8" s="4">
        <v>7</v>
      </c>
      <c r="B8" s="4" t="s">
        <v>11</v>
      </c>
      <c r="C8" s="10"/>
      <c r="D8" s="10"/>
      <c r="E8" s="10"/>
    </row>
    <row r="9" spans="1:5" x14ac:dyDescent="0.25">
      <c r="A9" s="5">
        <v>8</v>
      </c>
      <c r="B9" s="5" t="s">
        <v>12</v>
      </c>
      <c r="C9" s="10"/>
      <c r="D9" s="10"/>
      <c r="E9" s="10"/>
    </row>
    <row r="10" spans="1:5" x14ac:dyDescent="0.25">
      <c r="A10" s="4">
        <v>9</v>
      </c>
      <c r="B10" s="4" t="s">
        <v>13</v>
      </c>
      <c r="C10" s="10"/>
      <c r="D10" s="10"/>
      <c r="E10" s="10"/>
    </row>
    <row r="11" spans="1:5" x14ac:dyDescent="0.25">
      <c r="A11" s="4">
        <v>10</v>
      </c>
      <c r="B11" s="4" t="s">
        <v>14</v>
      </c>
      <c r="C11" s="10"/>
      <c r="D11" s="10"/>
      <c r="E11" s="12" t="s">
        <v>33</v>
      </c>
    </row>
    <row r="12" spans="1:5" ht="30" x14ac:dyDescent="0.25">
      <c r="A12" s="4">
        <v>11</v>
      </c>
      <c r="B12" s="4" t="s">
        <v>15</v>
      </c>
      <c r="C12" s="10"/>
      <c r="D12" s="10"/>
      <c r="E12" s="10"/>
    </row>
    <row r="13" spans="1:5" ht="30" x14ac:dyDescent="0.25">
      <c r="A13" s="6">
        <v>12</v>
      </c>
      <c r="B13" s="6" t="s">
        <v>16</v>
      </c>
      <c r="C13" s="11">
        <f>SUM(C2:C12)</f>
        <v>2</v>
      </c>
      <c r="D13" s="11">
        <f t="shared" ref="D13:E13" si="0">SUM(D2:D12)</f>
        <v>2</v>
      </c>
      <c r="E13" s="11">
        <f t="shared" si="0"/>
        <v>2</v>
      </c>
    </row>
    <row r="14" spans="1:5" x14ac:dyDescent="0.25">
      <c r="A14" s="1">
        <v>13</v>
      </c>
      <c r="B14" s="1" t="s">
        <v>19</v>
      </c>
      <c r="C14" s="10"/>
      <c r="D14" s="10"/>
      <c r="E14" s="10"/>
    </row>
    <row r="15" spans="1:5" ht="30" x14ac:dyDescent="0.25">
      <c r="A15" s="1">
        <v>14</v>
      </c>
      <c r="B15" s="1" t="s">
        <v>17</v>
      </c>
      <c r="C15" s="10"/>
      <c r="D15" s="12" t="s">
        <v>33</v>
      </c>
      <c r="E15" s="12" t="s">
        <v>33</v>
      </c>
    </row>
    <row r="16" spans="1:5" ht="30" customHeight="1" x14ac:dyDescent="0.25">
      <c r="A16" s="7" t="s">
        <v>18</v>
      </c>
      <c r="B16" s="7"/>
      <c r="C16" s="11">
        <f>SUM(C13:C15)</f>
        <v>2</v>
      </c>
      <c r="D16" s="11">
        <f t="shared" ref="D16:E16" si="1">SUM(D13:D15)</f>
        <v>2</v>
      </c>
      <c r="E16" s="11">
        <f t="shared" si="1"/>
        <v>2</v>
      </c>
    </row>
  </sheetData>
  <sheetProtection algorithmName="SHA-512" hashValue="BJW+n2yjKzubR1irX1yZj7zzjo8p1+Zs5EbwcmAuiwxYgAiQpPKFMP6B+LfZgujWphuHWiJacXaMsYvXJfC+Fg==" saltValue="0FLKTgntRWrwLlgQ3CbxMA==" spinCount="100000" sheet="1" objects="1" scenarios="1"/>
  <mergeCells count="1">
    <mergeCell ref="A16:B16"/>
  </mergeCells>
  <dataValidations count="19">
    <dataValidation type="decimal" operator="greaterThanOrEqual" allowBlank="1" showInputMessage="1" showErrorMessage="1" sqref="C2">
      <formula1>37.3</formula1>
    </dataValidation>
    <dataValidation type="decimal" operator="greaterThanOrEqual" allowBlank="1" showInputMessage="1" showErrorMessage="1" sqref="D2">
      <formula1>42.3</formula1>
    </dataValidation>
    <dataValidation type="decimal" operator="greaterThanOrEqual" allowBlank="1" showInputMessage="1" showErrorMessage="1" sqref="E2">
      <formula1>47.3</formula1>
    </dataValidation>
    <dataValidation type="decimal" operator="greaterThanOrEqual" allowBlank="1" showInputMessage="1" showErrorMessage="1" sqref="C3">
      <formula1>1.87</formula1>
    </dataValidation>
    <dataValidation type="decimal" operator="greaterThanOrEqual" allowBlank="1" showInputMessage="1" showErrorMessage="1" sqref="D3">
      <formula1>2.12</formula1>
    </dataValidation>
    <dataValidation type="decimal" operator="greaterThanOrEqual" allowBlank="1" showInputMessage="1" showErrorMessage="1" sqref="E3">
      <formula1>2.38</formula1>
    </dataValidation>
    <dataValidation type="decimal" operator="greaterThanOrEqual" allowBlank="1" showInputMessage="1" showErrorMessage="1" sqref="C5">
      <formula1>1.41</formula1>
    </dataValidation>
    <dataValidation type="decimal" operator="greaterThanOrEqual" allowBlank="1" showInputMessage="1" showErrorMessage="1" sqref="D5">
      <formula1>1.59</formula1>
    </dataValidation>
    <dataValidation type="decimal" operator="greaterThanOrEqual" allowBlank="1" showInputMessage="1" showErrorMessage="1" sqref="E5">
      <formula1>1.78</formula1>
    </dataValidation>
    <dataValidation type="decimal" operator="greaterThanOrEqual" allowBlank="1" showInputMessage="1" showErrorMessage="1" sqref="E7 E10">
      <formula1>3.98</formula1>
    </dataValidation>
    <dataValidation type="decimal" operator="greaterThanOrEqual" allowBlank="1" showInputMessage="1" showErrorMessage="1" sqref="D7 D10">
      <formula1>3.58</formula1>
    </dataValidation>
    <dataValidation type="decimal" operator="greaterThanOrEqual" allowBlank="1" showInputMessage="1" showErrorMessage="1" sqref="C7 C10">
      <formula1>3.17</formula1>
    </dataValidation>
    <dataValidation type="decimal" operator="greaterThanOrEqual" allowBlank="1" showInputMessage="1" showErrorMessage="1" sqref="C8">
      <formula1>3.52</formula1>
    </dataValidation>
    <dataValidation type="decimal" operator="greaterThanOrEqual" allowBlank="1" showInputMessage="1" showErrorMessage="1" sqref="D8">
      <formula1>3.97</formula1>
    </dataValidation>
    <dataValidation type="decimal" operator="greaterThanOrEqual" allowBlank="1" showInputMessage="1" showErrorMessage="1" sqref="E8">
      <formula1>4.43</formula1>
    </dataValidation>
    <dataValidation type="decimal" operator="greaterThanOrEqual" allowBlank="1" showInputMessage="1" showErrorMessage="1" sqref="E9">
      <formula1>2.36</formula1>
    </dataValidation>
    <dataValidation type="decimal" operator="greaterThanOrEqual" allowBlank="1" showInputMessage="1" showErrorMessage="1" sqref="D9">
      <formula1>1.95</formula1>
    </dataValidation>
    <dataValidation type="decimal" operator="greaterThanOrEqual" allowBlank="1" showInputMessage="1" showErrorMessage="1" sqref="C9">
      <formula1>1.54</formula1>
    </dataValidation>
    <dataValidation type="decimal" operator="greaterThanOrEqual" allowBlank="1" showInputMessage="1" showErrorMessage="1" sqref="C12:E12">
      <formula1>0.3</formula1>
    </dataValidation>
  </dataValidations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rightToLeft="1" workbookViewId="0">
      <selection activeCell="B2" sqref="B2"/>
    </sheetView>
  </sheetViews>
  <sheetFormatPr defaultRowHeight="15" x14ac:dyDescent="0.25"/>
  <cols>
    <col min="1" max="1" width="25.42578125" customWidth="1"/>
    <col min="2" max="2" width="19" customWidth="1"/>
  </cols>
  <sheetData>
    <row r="1" spans="1:2" ht="31.5" x14ac:dyDescent="0.25">
      <c r="A1" s="8"/>
      <c r="B1" s="8" t="s">
        <v>20</v>
      </c>
    </row>
    <row r="2" spans="1:2" ht="15.75" x14ac:dyDescent="0.25">
      <c r="A2" s="8" t="s">
        <v>21</v>
      </c>
      <c r="B2" s="15"/>
    </row>
    <row r="3" spans="1:2" ht="15.75" x14ac:dyDescent="0.25">
      <c r="A3" s="8" t="s">
        <v>22</v>
      </c>
      <c r="B3" s="15"/>
    </row>
    <row r="4" spans="1:2" ht="15.75" x14ac:dyDescent="0.25">
      <c r="A4" s="8" t="s">
        <v>23</v>
      </c>
      <c r="B4" s="15"/>
    </row>
    <row r="5" spans="1:2" ht="47.25" x14ac:dyDescent="0.25">
      <c r="A5" s="9" t="s">
        <v>24</v>
      </c>
      <c r="B5" s="14">
        <f>SUM(B2:B4)</f>
        <v>0</v>
      </c>
    </row>
  </sheetData>
  <sheetProtection algorithmName="SHA-512" hashValue="DFbf7QtoNejmZXoLSB6uVCd9R1ABMbBc1jcTQbHHSDEa9U/icLgiX4h5ky30NAn4cno1mvEicMI3kXZC9YqoSg==" saltValue="2M2/Rc3XEG4yuz2QjpNBtA==" spinCount="100000" sheet="1" objects="1" scenarios="1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D17"/>
  <sheetViews>
    <sheetView rightToLeft="1" tabSelected="1" workbookViewId="0">
      <selection activeCell="D11" sqref="D11"/>
    </sheetView>
  </sheetViews>
  <sheetFormatPr defaultRowHeight="15" x14ac:dyDescent="0.25"/>
  <cols>
    <col min="1" max="1" width="49.140625" bestFit="1" customWidth="1"/>
    <col min="3" max="3" width="16.7109375" bestFit="1" customWidth="1"/>
    <col min="4" max="4" width="12" bestFit="1" customWidth="1"/>
  </cols>
  <sheetData>
    <row r="7" spans="1:4" x14ac:dyDescent="0.25">
      <c r="A7" s="3"/>
      <c r="B7" s="3" t="s">
        <v>26</v>
      </c>
      <c r="C7" s="3" t="s">
        <v>31</v>
      </c>
      <c r="D7" s="3" t="s">
        <v>32</v>
      </c>
    </row>
    <row r="8" spans="1:4" x14ac:dyDescent="0.25">
      <c r="A8" s="3" t="s">
        <v>27</v>
      </c>
      <c r="B8" s="16">
        <v>5700</v>
      </c>
      <c r="C8" s="17">
        <f>'טבלה מס'' 1-הצעת מחיר לשעת עבודה'!C16</f>
        <v>2</v>
      </c>
      <c r="D8" s="17">
        <f>B8*C8</f>
        <v>11400</v>
      </c>
    </row>
    <row r="9" spans="1:4" x14ac:dyDescent="0.25">
      <c r="A9" s="3" t="s">
        <v>28</v>
      </c>
      <c r="B9" s="16">
        <v>1400</v>
      </c>
      <c r="C9" s="17">
        <f>'טבלה מס'' 1-הצעת מחיר לשעת עבודה'!D16</f>
        <v>2</v>
      </c>
      <c r="D9" s="17">
        <f>C9*B9</f>
        <v>2800</v>
      </c>
    </row>
    <row r="10" spans="1:4" x14ac:dyDescent="0.25">
      <c r="A10" s="3" t="s">
        <v>29</v>
      </c>
      <c r="B10" s="16">
        <v>450</v>
      </c>
      <c r="C10" s="17">
        <f>'טבלה מס'' 1-הצעת מחיר לשעת עבודה'!E16</f>
        <v>2</v>
      </c>
      <c r="D10" s="17">
        <f>C10*B10</f>
        <v>900</v>
      </c>
    </row>
    <row r="11" spans="1:4" x14ac:dyDescent="0.25">
      <c r="A11" s="3" t="s">
        <v>30</v>
      </c>
      <c r="B11" s="18">
        <v>0.16666666666666666</v>
      </c>
      <c r="C11" s="17">
        <f>'טבלה 2- ניקוי חלונות'!B5</f>
        <v>0</v>
      </c>
      <c r="D11" s="17">
        <f>C11*B11</f>
        <v>0</v>
      </c>
    </row>
    <row r="12" spans="1:4" x14ac:dyDescent="0.25">
      <c r="C12" s="3" t="s">
        <v>25</v>
      </c>
      <c r="D12" s="17">
        <f>SUM(D8:D11)</f>
        <v>15100</v>
      </c>
    </row>
    <row r="17" spans="1:1" x14ac:dyDescent="0.25">
      <c r="A17" s="13" t="s">
        <v>34</v>
      </c>
    </row>
  </sheetData>
  <sheetProtection algorithmName="SHA-512" hashValue="dODzW+nL911XsSMSU/4yY+foY+W8lVUOmOfWZE/Fjhvg8xM1+v4inkXL0+YVaPORcqAWsodLTvronzGS5uz35g==" saltValue="2IUfw0W4qMV+DVYQVAWNeQ==" spinCount="100000" sheet="1" objects="1" scenarios="1"/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3</vt:i4>
      </vt:variant>
    </vt:vector>
  </HeadingPairs>
  <TitlesOfParts>
    <vt:vector size="3" baseType="lpstr">
      <vt:lpstr>טבלה מס' 1-הצעת מחיר לשעת עבודה</vt:lpstr>
      <vt:lpstr>טבלה 2- ניקוי חלונות</vt:lpstr>
      <vt:lpstr>סיכום</vt:lpstr>
    </vt:vector>
  </TitlesOfParts>
  <Company>BOI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דורית שללאשוילי</dc:creator>
  <cp:lastModifiedBy>דורית שללאשוילי</cp:lastModifiedBy>
  <dcterms:created xsi:type="dcterms:W3CDTF">2024-04-03T06:53:29Z</dcterms:created>
  <dcterms:modified xsi:type="dcterms:W3CDTF">2024-04-04T10:11:40Z</dcterms:modified>
</cp:coreProperties>
</file>